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0" windowWidth="19440" windowHeight="9780"/>
  </bookViews>
  <sheets>
    <sheet name="WSKAZNIKI LSR" sheetId="1" r:id="rId1"/>
  </sheets>
  <calcPr calcId="125725"/>
</workbook>
</file>

<file path=xl/calcChain.xml><?xml version="1.0" encoding="utf-8"?>
<calcChain xmlns="http://schemas.openxmlformats.org/spreadsheetml/2006/main">
  <c r="N35" i="1"/>
  <c r="H15"/>
  <c r="O7"/>
  <c r="O61" l="1"/>
  <c r="O58"/>
  <c r="O56"/>
  <c r="O54"/>
  <c r="O52"/>
  <c r="O50"/>
  <c r="N34"/>
  <c r="K34"/>
  <c r="H34"/>
  <c r="P19"/>
  <c r="P34" s="1"/>
  <c r="O19"/>
  <c r="P15"/>
  <c r="N15"/>
  <c r="K15"/>
  <c r="O13"/>
  <c r="O10"/>
</calcChain>
</file>

<file path=xl/sharedStrings.xml><?xml version="1.0" encoding="utf-8"?>
<sst xmlns="http://schemas.openxmlformats.org/spreadsheetml/2006/main" count="97" uniqueCount="78">
  <si>
    <t xml:space="preserve">CEL OGÓLNY </t>
  </si>
  <si>
    <t xml:space="preserve">LATA </t>
  </si>
  <si>
    <t xml:space="preserve">Nazwa wskaźnika </t>
  </si>
  <si>
    <t>2016-2018</t>
  </si>
  <si>
    <t>% realizacji wskaźnika narastająco</t>
  </si>
  <si>
    <t xml:space="preserve">Planowane wsparcie w PLN </t>
  </si>
  <si>
    <t>2019-2021</t>
  </si>
  <si>
    <t xml:space="preserve">% realizacji wskaźnika narastająco </t>
  </si>
  <si>
    <t>2022-2023</t>
  </si>
  <si>
    <t>RAZEM 2016-2023</t>
  </si>
  <si>
    <t xml:space="preserve">Razem planowane wsparcie w PLN </t>
  </si>
  <si>
    <t>Program</t>
  </si>
  <si>
    <t xml:space="preserve">Poddziałanie/zakres Programu </t>
  </si>
  <si>
    <t xml:space="preserve">Cel szczegółowy 1.1 ROZWÓJ przedsiębiorczości na obszarze LSR do 2023 roku </t>
  </si>
  <si>
    <t>PROW/RPO</t>
  </si>
  <si>
    <t>Przedsięwziecie 1.1.1</t>
  </si>
  <si>
    <t>PROW</t>
  </si>
  <si>
    <t>Realizacja LSR</t>
  </si>
  <si>
    <t xml:space="preserve">Przedsięwzięcie 1.1.2 </t>
  </si>
  <si>
    <t>Przedsięwzięcie 1.1.3</t>
  </si>
  <si>
    <t>Razem cel szczegółowy 1.1</t>
  </si>
  <si>
    <t>Cel szczegółowy 2.1 Rozbudowa i poprawa standardu infrastruktury turystycznej i rekreacyjnej oraz rewitalizacji i poprawa estetyki przestrzeni publicznej na obszarze LSR do 2023 roku</t>
  </si>
  <si>
    <t>Przedsięwzięcie 2.1.2</t>
  </si>
  <si>
    <t xml:space="preserve">liczba wspartych obiektów infrastruktury zlokalizowananych na rewitalizowanych obszarch </t>
  </si>
  <si>
    <t>Wzkazniki rezultatu (RPO)</t>
  </si>
  <si>
    <t xml:space="preserve">RPO </t>
  </si>
  <si>
    <t>Oś 7 RPO</t>
  </si>
  <si>
    <t>Razem cel szczegółowy 2.1</t>
  </si>
  <si>
    <t>Razem cel szczegółowy 3.1</t>
  </si>
  <si>
    <t>przedsiewziecie 3.2.1</t>
  </si>
  <si>
    <t>przedsiewziecie 3.2.2</t>
  </si>
  <si>
    <t xml:space="preserve">Liczba wydarzeń promocyjnych, na których promowano działalność LGD i obszar LSR  </t>
  </si>
  <si>
    <t>Liczba stron internetowych LGD</t>
  </si>
  <si>
    <t xml:space="preserve">Fundusz wiodący </t>
  </si>
  <si>
    <t xml:space="preserve">Koszty bieżące i aktywizacja </t>
  </si>
  <si>
    <t xml:space="preserve">Liczba wydanych opracowanych publikacji i materiałów informacyjno -promocyjnych </t>
  </si>
  <si>
    <t xml:space="preserve">liczba osobodni szkoleń dla pracowników LGD </t>
  </si>
  <si>
    <t xml:space="preserve">liczba osobodni szkoleń dla organów LGD </t>
  </si>
  <si>
    <t>Przedsięwzięcie 2.1.1</t>
  </si>
  <si>
    <t>Liczba zrealizowanych projektów współpracy</t>
  </si>
  <si>
    <t>przedsiewziecie 3.2.3</t>
  </si>
  <si>
    <t>Projekt współpracy</t>
  </si>
  <si>
    <t>Liczba LGD uczestniczących w projektach współpracy finansowanych w ramach LSR</t>
  </si>
  <si>
    <t>przedsiewziecie 3.3.1</t>
  </si>
  <si>
    <t>Liczba wspartych operacji dotyczących działań informacyjno-promocyjnych</t>
  </si>
  <si>
    <t>Razem cel szczegółowy 3.3</t>
  </si>
  <si>
    <t>Razem cel ogólny 3</t>
  </si>
  <si>
    <t>Razem LSR</t>
  </si>
  <si>
    <t>Razem planowane wsparcie na przedsięwzięcia dedykowane tworzeniu i utrzymaniu miejsc pracy w ramach poddziałania Realizacja LSR PROW</t>
  </si>
  <si>
    <t>% budżetu poddziałania Realizacja LSR</t>
  </si>
  <si>
    <t>W tym liczba zrealizowanych projektów współpracy międzynarodowej</t>
  </si>
  <si>
    <t>Razem cel szczegółowy 3.2</t>
  </si>
  <si>
    <t>Liczba zrealizowanych operacji polegających na utworzeniu nowego przedsiębiorstwa</t>
  </si>
  <si>
    <t>Liczba zrealizowanych operacji polegających na rozwoju istniejącego przedsiębiorstwa</t>
  </si>
  <si>
    <t xml:space="preserve">Liczba nowych inkubatorów (centrów) przetwórstwa lokalnego </t>
  </si>
  <si>
    <t>Liczba podmiotów, którym udzielono indywidualnego doradztwa</t>
  </si>
  <si>
    <t>Liczba spotkań / wydarzeń adresowanych do mieszkańców</t>
  </si>
  <si>
    <t xml:space="preserve">liczba szkoleń </t>
  </si>
  <si>
    <t xml:space="preserve">Liczba wydarzeń / imprez </t>
  </si>
  <si>
    <t xml:space="preserve">Liczba osób korzystających ze zrewitalizowanych obszarów </t>
  </si>
  <si>
    <t xml:space="preserve">długosc przebudowanych dróg gminnych </t>
  </si>
  <si>
    <t xml:space="preserve">powierzchnia obszarów objętych rewitalizacją </t>
  </si>
  <si>
    <t>Liczba osób zagrożonych ubóstwem lub wykluczeniem społecznym objętych wsparciem w programie</t>
  </si>
  <si>
    <t>Wskaźniki rezultatu (RPO)</t>
  </si>
  <si>
    <t>Przedsięwzięcie 3.1.1</t>
  </si>
  <si>
    <t>Liczba osób zagrożonych ubóstwem lub wykluczeniem społecznym, poszukujących pracy o opuszczeniu programu</t>
  </si>
  <si>
    <t>Liczba osób zagrożonych ubóstwem lub wykluczeniem społecznym, poszukujących pracy o opuszczeniu programu (łącznie z pracującymi na własny rachunek)</t>
  </si>
  <si>
    <t xml:space="preserve">liczba osób zagrożonych ubóstwem lub wykluczeniem społecznym, u których wzrosła aktywność społeczna </t>
  </si>
  <si>
    <t>Oś 11 RPO</t>
  </si>
  <si>
    <t xml:space="preserve">liczba nowych lub przebudowanych obiektów infrastruktury turystycznej i rekreacyjnej </t>
  </si>
  <si>
    <t>Wartość z jednostką miary</t>
  </si>
  <si>
    <t xml:space="preserve">Razem wartość wskaźników </t>
  </si>
  <si>
    <t>Razem cel ogólny 1</t>
  </si>
  <si>
    <t>Cel ogólny 2</t>
  </si>
  <si>
    <t>Razem cel ogólny 2</t>
  </si>
  <si>
    <t>Cel ogólny 3</t>
  </si>
  <si>
    <t>Cel szczegowy 3.2 Aktywizacja i intergaracja mieszkańców obszaru LSR do 2023</t>
  </si>
  <si>
    <t xml:space="preserve">Cel szczegółowy 3.1 Włączenie społeczne mieszkańców obszaru LSR do 2023 roku </t>
  </si>
</sst>
</file>

<file path=xl/styles.xml><?xml version="1.0" encoding="utf-8"?>
<styleSheet xmlns="http://schemas.openxmlformats.org/spreadsheetml/2006/main">
  <numFmts count="3">
    <numFmt numFmtId="164" formatCode="#,##0.000"/>
    <numFmt numFmtId="165" formatCode="#,##0.00\ _z_ł"/>
    <numFmt numFmtId="166" formatCode="#,##0.00\ &quot;zł&quot;"/>
  </numFmts>
  <fonts count="7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trike/>
      <sz val="10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49998474074526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8">
    <xf numFmtId="0" fontId="0" fillId="0" borderId="0" xfId="0"/>
    <xf numFmtId="0" fontId="2" fillId="0" borderId="0" xfId="0" applyFont="1" applyAlignment="1">
      <alignment horizontal="center" vertical="center"/>
    </xf>
    <xf numFmtId="0" fontId="2" fillId="9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9" fontId="5" fillId="5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9" fontId="5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15" borderId="1" xfId="0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5" fillId="17" borderId="5" xfId="0" applyFont="1" applyFill="1" applyBorder="1" applyAlignment="1">
      <alignment vertical="center"/>
    </xf>
    <xf numFmtId="0" fontId="5" fillId="17" borderId="6" xfId="0" applyFont="1" applyFill="1" applyBorder="1" applyAlignment="1">
      <alignment vertical="center"/>
    </xf>
    <xf numFmtId="0" fontId="5" fillId="17" borderId="7" xfId="0" applyFont="1" applyFill="1" applyBorder="1" applyAlignment="1">
      <alignment vertical="center"/>
    </xf>
    <xf numFmtId="0" fontId="5" fillId="17" borderId="8" xfId="0" applyFont="1" applyFill="1" applyBorder="1" applyAlignment="1">
      <alignment vertical="center"/>
    </xf>
    <xf numFmtId="0" fontId="5" fillId="17" borderId="9" xfId="0" applyFont="1" applyFill="1" applyBorder="1" applyAlignment="1">
      <alignment vertical="center"/>
    </xf>
    <xf numFmtId="0" fontId="5" fillId="17" borderId="10" xfId="0" applyFont="1" applyFill="1" applyBorder="1" applyAlignment="1">
      <alignment vertical="center"/>
    </xf>
    <xf numFmtId="9" fontId="5" fillId="0" borderId="2" xfId="0" applyNumberFormat="1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19" borderId="1" xfId="0" applyFont="1" applyFill="1" applyBorder="1" applyAlignment="1">
      <alignment horizontal="center" vertical="center"/>
    </xf>
    <xf numFmtId="0" fontId="5" fillId="19" borderId="1" xfId="0" applyFont="1" applyFill="1" applyBorder="1" applyAlignment="1">
      <alignment horizontal="center" vertical="center" wrapText="1"/>
    </xf>
    <xf numFmtId="0" fontId="6" fillId="14" borderId="2" xfId="0" applyFont="1" applyFill="1" applyBorder="1" applyAlignment="1">
      <alignment vertical="center" wrapText="1"/>
    </xf>
    <xf numFmtId="0" fontId="6" fillId="14" borderId="3" xfId="0" applyFont="1" applyFill="1" applyBorder="1" applyAlignment="1">
      <alignment vertical="center" wrapText="1"/>
    </xf>
    <xf numFmtId="0" fontId="6" fillId="14" borderId="4" xfId="0" applyFont="1" applyFill="1" applyBorder="1" applyAlignment="1">
      <alignment vertical="center" wrapText="1"/>
    </xf>
    <xf numFmtId="0" fontId="5" fillId="19" borderId="2" xfId="0" applyFont="1" applyFill="1" applyBorder="1" applyAlignment="1">
      <alignment horizontal="center" vertical="center"/>
    </xf>
    <xf numFmtId="0" fontId="5" fillId="19" borderId="3" xfId="0" applyFont="1" applyFill="1" applyBorder="1" applyAlignment="1">
      <alignment horizontal="center" vertical="center"/>
    </xf>
    <xf numFmtId="0" fontId="5" fillId="19" borderId="4" xfId="0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left" vertical="center" wrapText="1"/>
    </xf>
    <xf numFmtId="0" fontId="6" fillId="11" borderId="3" xfId="0" applyFont="1" applyFill="1" applyBorder="1" applyAlignment="1">
      <alignment horizontal="left" vertical="center" wrapText="1"/>
    </xf>
    <xf numFmtId="0" fontId="6" fillId="11" borderId="4" xfId="0" applyFont="1" applyFill="1" applyBorder="1" applyAlignment="1">
      <alignment horizontal="left" vertical="center" wrapText="1"/>
    </xf>
    <xf numFmtId="0" fontId="5" fillId="10" borderId="2" xfId="0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6" fillId="16" borderId="2" xfId="0" applyFont="1" applyFill="1" applyBorder="1" applyAlignment="1">
      <alignment horizontal="left" vertical="center"/>
    </xf>
    <xf numFmtId="0" fontId="6" fillId="16" borderId="3" xfId="0" applyFont="1" applyFill="1" applyBorder="1" applyAlignment="1">
      <alignment horizontal="left" vertical="center"/>
    </xf>
    <xf numFmtId="0" fontId="6" fillId="16" borderId="4" xfId="0" applyFont="1" applyFill="1" applyBorder="1" applyAlignment="1">
      <alignment horizontal="left" vertical="center"/>
    </xf>
    <xf numFmtId="0" fontId="2" fillId="19" borderId="2" xfId="0" applyFont="1" applyFill="1" applyBorder="1" applyAlignment="1">
      <alignment horizontal="center" vertical="center"/>
    </xf>
    <xf numFmtId="0" fontId="2" fillId="19" borderId="4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12" borderId="2" xfId="0" applyFont="1" applyFill="1" applyBorder="1" applyAlignment="1">
      <alignment horizontal="left" vertical="center"/>
    </xf>
    <xf numFmtId="0" fontId="6" fillId="12" borderId="3" xfId="0" applyFont="1" applyFill="1" applyBorder="1" applyAlignment="1">
      <alignment horizontal="left" vertical="center"/>
    </xf>
    <xf numFmtId="0" fontId="6" fillId="12" borderId="4" xfId="0" applyFont="1" applyFill="1" applyBorder="1" applyAlignment="1">
      <alignment horizontal="left" vertical="center"/>
    </xf>
    <xf numFmtId="0" fontId="5" fillId="11" borderId="11" xfId="0" applyFont="1" applyFill="1" applyBorder="1" applyAlignment="1">
      <alignment horizontal="center" vertical="center" wrapText="1"/>
    </xf>
    <xf numFmtId="0" fontId="5" fillId="11" borderId="12" xfId="0" applyFont="1" applyFill="1" applyBorder="1" applyAlignment="1">
      <alignment horizontal="center" vertical="center" wrapText="1"/>
    </xf>
    <xf numFmtId="0" fontId="5" fillId="11" borderId="13" xfId="0" applyFont="1" applyFill="1" applyBorder="1" applyAlignment="1">
      <alignment horizontal="center" vertical="center" wrapText="1"/>
    </xf>
    <xf numFmtId="0" fontId="5" fillId="15" borderId="1" xfId="0" applyFont="1" applyFill="1" applyBorder="1" applyAlignment="1">
      <alignment horizontal="center" vertical="center" wrapText="1"/>
    </xf>
    <xf numFmtId="0" fontId="5" fillId="18" borderId="1" xfId="0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14" borderId="1" xfId="0" applyFont="1" applyFill="1" applyBorder="1" applyAlignment="1">
      <alignment horizontal="center" vertical="center" wrapText="1"/>
    </xf>
    <xf numFmtId="9" fontId="5" fillId="5" borderId="1" xfId="0" applyNumberFormat="1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9" fontId="5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165" fontId="5" fillId="5" borderId="1" xfId="0" applyNumberFormat="1" applyFont="1" applyFill="1" applyBorder="1" applyAlignment="1">
      <alignment horizontal="center" vertical="center" wrapText="1"/>
    </xf>
    <xf numFmtId="9" fontId="5" fillId="5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left" vertical="center" wrapText="1"/>
    </xf>
    <xf numFmtId="0" fontId="3" fillId="8" borderId="3" xfId="0" applyFont="1" applyFill="1" applyBorder="1" applyAlignment="1">
      <alignment horizontal="left" vertical="center" wrapText="1"/>
    </xf>
    <xf numFmtId="0" fontId="3" fillId="8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center" vertical="center" wrapText="1"/>
    </xf>
    <xf numFmtId="9" fontId="5" fillId="5" borderId="1" xfId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3" fillId="15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6" fillId="6" borderId="2" xfId="0" applyFont="1" applyFill="1" applyBorder="1" applyAlignment="1">
      <alignment horizontal="left" vertical="center" wrapText="1"/>
    </xf>
    <xf numFmtId="0" fontId="6" fillId="6" borderId="3" xfId="0" applyFont="1" applyFill="1" applyBorder="1" applyAlignment="1">
      <alignment horizontal="left" vertical="center" wrapText="1"/>
    </xf>
    <xf numFmtId="0" fontId="6" fillId="6" borderId="4" xfId="0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left" vertical="center" wrapText="1"/>
    </xf>
    <xf numFmtId="0" fontId="6" fillId="7" borderId="3" xfId="0" applyFont="1" applyFill="1" applyBorder="1" applyAlignment="1">
      <alignment horizontal="left" vertical="center" wrapText="1"/>
    </xf>
    <xf numFmtId="0" fontId="6" fillId="7" borderId="4" xfId="0" applyFont="1" applyFill="1" applyBorder="1" applyAlignment="1">
      <alignment horizontal="left" vertical="center" wrapText="1"/>
    </xf>
    <xf numFmtId="164" fontId="5" fillId="5" borderId="1" xfId="0" applyNumberFormat="1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left" vertical="center" wrapText="1"/>
    </xf>
    <xf numFmtId="0" fontId="6" fillId="13" borderId="3" xfId="0" applyFont="1" applyFill="1" applyBorder="1" applyAlignment="1">
      <alignment horizontal="left" vertical="center" wrapText="1"/>
    </xf>
    <xf numFmtId="0" fontId="6" fillId="13" borderId="4" xfId="0" applyFont="1" applyFill="1" applyBorder="1" applyAlignment="1">
      <alignment horizontal="left" vertical="center" wrapText="1"/>
    </xf>
  </cellXfs>
  <cellStyles count="2">
    <cellStyle name="Normalny" xfId="0" builtinId="0"/>
    <cellStyle name="Procentowy" xfId="1" builtinId="5"/>
  </cellStyles>
  <dxfs count="0"/>
  <tableStyles count="0" defaultTableStyle="TableStyleMedium9" defaultPivotStyle="PivotStyleLight16"/>
  <colors>
    <mruColors>
      <color rgb="FFFFFF66"/>
      <color rgb="FF66FF99"/>
      <color rgb="FFFF3300"/>
      <color rgb="FF66FF33"/>
      <color rgb="FF808080"/>
      <color rgb="FFFF9966"/>
      <color rgb="FFFFFFCC"/>
      <color rgb="FFCC9900"/>
      <color rgb="FFFF6600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75"/>
  <sheetViews>
    <sheetView tabSelected="1" zoomScale="80" zoomScaleNormal="80" workbookViewId="0">
      <selection activeCell="O22" sqref="O22:O24"/>
    </sheetView>
  </sheetViews>
  <sheetFormatPr defaultRowHeight="12.75"/>
  <cols>
    <col min="1" max="1" width="23.375" style="1" customWidth="1"/>
    <col min="2" max="2" width="20.875" style="1" customWidth="1"/>
    <col min="3" max="4" width="6.75" style="1" customWidth="1"/>
    <col min="5" max="5" width="0.625" style="1" customWidth="1"/>
    <col min="6" max="6" width="9.25" style="1" customWidth="1"/>
    <col min="7" max="7" width="9.375" style="3" customWidth="1"/>
    <col min="8" max="8" width="11.5" style="1" customWidth="1"/>
    <col min="9" max="9" width="10.125" style="1" customWidth="1"/>
    <col min="10" max="10" width="9.5" style="3" customWidth="1"/>
    <col min="11" max="11" width="11" style="1" customWidth="1"/>
    <col min="12" max="13" width="9" style="1" customWidth="1"/>
    <col min="14" max="14" width="12.5" style="1" customWidth="1"/>
    <col min="15" max="15" width="10.5" style="3" customWidth="1"/>
    <col min="16" max="16" width="12.125" style="1" customWidth="1"/>
    <col min="17" max="17" width="9.125" style="1" customWidth="1"/>
    <col min="18" max="18" width="5.375" style="1" customWidth="1"/>
    <col min="19" max="19" width="4.375" style="1" customWidth="1"/>
    <col min="20" max="20" width="2.625" style="1" customWidth="1"/>
    <col min="21" max="16384" width="9" style="1"/>
  </cols>
  <sheetData>
    <row r="1" spans="1:20" ht="14.25" customHeight="1">
      <c r="A1" s="78" t="s">
        <v>0</v>
      </c>
      <c r="B1" s="83" t="s">
        <v>1</v>
      </c>
      <c r="C1" s="83"/>
      <c r="D1" s="83"/>
      <c r="E1" s="83"/>
      <c r="F1" s="83" t="s">
        <v>3</v>
      </c>
      <c r="G1" s="83"/>
      <c r="H1" s="83"/>
      <c r="I1" s="83" t="s">
        <v>6</v>
      </c>
      <c r="J1" s="83"/>
      <c r="K1" s="83"/>
      <c r="L1" s="83" t="s">
        <v>8</v>
      </c>
      <c r="M1" s="83"/>
      <c r="N1" s="83"/>
      <c r="O1" s="83" t="s">
        <v>9</v>
      </c>
      <c r="P1" s="83"/>
      <c r="Q1" s="81" t="s">
        <v>11</v>
      </c>
      <c r="R1" s="81" t="s">
        <v>12</v>
      </c>
      <c r="S1" s="81"/>
      <c r="T1" s="81"/>
    </row>
    <row r="2" spans="1:20" ht="14.25" customHeight="1">
      <c r="A2" s="78"/>
      <c r="B2" s="74" t="s">
        <v>2</v>
      </c>
      <c r="C2" s="74"/>
      <c r="D2" s="74"/>
      <c r="E2" s="74"/>
      <c r="F2" s="74" t="s">
        <v>70</v>
      </c>
      <c r="G2" s="71" t="s">
        <v>4</v>
      </c>
      <c r="H2" s="74" t="s">
        <v>5</v>
      </c>
      <c r="I2" s="74" t="s">
        <v>70</v>
      </c>
      <c r="J2" s="74" t="s">
        <v>7</v>
      </c>
      <c r="K2" s="74" t="s">
        <v>5</v>
      </c>
      <c r="L2" s="74" t="s">
        <v>70</v>
      </c>
      <c r="M2" s="74" t="s">
        <v>7</v>
      </c>
      <c r="N2" s="74" t="s">
        <v>5</v>
      </c>
      <c r="O2" s="74" t="s">
        <v>71</v>
      </c>
      <c r="P2" s="74" t="s">
        <v>10</v>
      </c>
      <c r="Q2" s="81"/>
      <c r="R2" s="81"/>
      <c r="S2" s="81"/>
      <c r="T2" s="81"/>
    </row>
    <row r="3" spans="1:20">
      <c r="A3" s="78"/>
      <c r="B3" s="74"/>
      <c r="C3" s="74"/>
      <c r="D3" s="74"/>
      <c r="E3" s="74"/>
      <c r="F3" s="74"/>
      <c r="G3" s="72"/>
      <c r="H3" s="74"/>
      <c r="I3" s="74"/>
      <c r="J3" s="74"/>
      <c r="K3" s="74"/>
      <c r="L3" s="74"/>
      <c r="M3" s="84"/>
      <c r="N3" s="74"/>
      <c r="O3" s="74"/>
      <c r="P3" s="74"/>
      <c r="Q3" s="81"/>
      <c r="R3" s="81"/>
      <c r="S3" s="81"/>
      <c r="T3" s="81"/>
    </row>
    <row r="4" spans="1:20">
      <c r="A4" s="78"/>
      <c r="B4" s="74"/>
      <c r="C4" s="74"/>
      <c r="D4" s="74"/>
      <c r="E4" s="74"/>
      <c r="F4" s="74"/>
      <c r="G4" s="72"/>
      <c r="H4" s="74"/>
      <c r="I4" s="74"/>
      <c r="J4" s="74"/>
      <c r="K4" s="74"/>
      <c r="L4" s="74"/>
      <c r="M4" s="84"/>
      <c r="N4" s="74"/>
      <c r="O4" s="74"/>
      <c r="P4" s="74"/>
      <c r="Q4" s="81"/>
      <c r="R4" s="81"/>
      <c r="S4" s="81"/>
      <c r="T4" s="81"/>
    </row>
    <row r="5" spans="1:20">
      <c r="A5" s="78"/>
      <c r="B5" s="74"/>
      <c r="C5" s="74"/>
      <c r="D5" s="74"/>
      <c r="E5" s="74"/>
      <c r="F5" s="74"/>
      <c r="G5" s="73"/>
      <c r="H5" s="74"/>
      <c r="I5" s="74"/>
      <c r="J5" s="74"/>
      <c r="K5" s="74"/>
      <c r="L5" s="74"/>
      <c r="M5" s="84"/>
      <c r="N5" s="74"/>
      <c r="O5" s="74"/>
      <c r="P5" s="74"/>
      <c r="Q5" s="81"/>
      <c r="R5" s="81"/>
      <c r="S5" s="81"/>
      <c r="T5" s="81"/>
    </row>
    <row r="6" spans="1:20" ht="25.5">
      <c r="A6" s="75" t="s">
        <v>13</v>
      </c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7"/>
      <c r="Q6" s="2" t="s">
        <v>14</v>
      </c>
      <c r="R6" s="82"/>
      <c r="S6" s="82"/>
      <c r="T6" s="82"/>
    </row>
    <row r="7" spans="1:20" ht="28.5" customHeight="1">
      <c r="A7" s="54" t="s">
        <v>15</v>
      </c>
      <c r="B7" s="50" t="s">
        <v>52</v>
      </c>
      <c r="C7" s="50"/>
      <c r="D7" s="50"/>
      <c r="E7" s="50"/>
      <c r="F7" s="50">
        <v>17</v>
      </c>
      <c r="G7" s="63">
        <v>0.23</v>
      </c>
      <c r="H7" s="59">
        <v>1020000</v>
      </c>
      <c r="I7" s="50">
        <v>58</v>
      </c>
      <c r="J7" s="63">
        <v>1</v>
      </c>
      <c r="K7" s="59">
        <v>3480000</v>
      </c>
      <c r="L7" s="50">
        <v>0</v>
      </c>
      <c r="M7" s="65">
        <v>0</v>
      </c>
      <c r="N7" s="66">
        <v>0</v>
      </c>
      <c r="O7" s="61">
        <f>SUM(F7,I7,L7)</f>
        <v>75</v>
      </c>
      <c r="P7" s="59">
        <v>4500000</v>
      </c>
      <c r="Q7" s="50" t="s">
        <v>16</v>
      </c>
      <c r="R7" s="50" t="s">
        <v>17</v>
      </c>
      <c r="S7" s="50"/>
      <c r="T7" s="50"/>
    </row>
    <row r="8" spans="1:20">
      <c r="A8" s="55"/>
      <c r="B8" s="50"/>
      <c r="C8" s="50"/>
      <c r="D8" s="50"/>
      <c r="E8" s="50"/>
      <c r="F8" s="50"/>
      <c r="G8" s="61"/>
      <c r="H8" s="59"/>
      <c r="I8" s="50"/>
      <c r="J8" s="61"/>
      <c r="K8" s="59"/>
      <c r="L8" s="50"/>
      <c r="M8" s="50"/>
      <c r="N8" s="66"/>
      <c r="O8" s="61"/>
      <c r="P8" s="59"/>
      <c r="Q8" s="50"/>
      <c r="R8" s="50"/>
      <c r="S8" s="50"/>
      <c r="T8" s="50"/>
    </row>
    <row r="9" spans="1:20">
      <c r="A9" s="56"/>
      <c r="B9" s="50"/>
      <c r="C9" s="50"/>
      <c r="D9" s="50"/>
      <c r="E9" s="50"/>
      <c r="F9" s="50"/>
      <c r="G9" s="61"/>
      <c r="H9" s="59"/>
      <c r="I9" s="50"/>
      <c r="J9" s="61"/>
      <c r="K9" s="59"/>
      <c r="L9" s="50"/>
      <c r="M9" s="50"/>
      <c r="N9" s="66"/>
      <c r="O9" s="61"/>
      <c r="P9" s="59"/>
      <c r="Q9" s="50"/>
      <c r="R9" s="50"/>
      <c r="S9" s="50"/>
      <c r="T9" s="50"/>
    </row>
    <row r="10" spans="1:20" ht="14.25" customHeight="1">
      <c r="A10" s="79" t="s">
        <v>18</v>
      </c>
      <c r="B10" s="50" t="s">
        <v>53</v>
      </c>
      <c r="C10" s="50"/>
      <c r="D10" s="50"/>
      <c r="E10" s="50"/>
      <c r="F10" s="50">
        <v>1</v>
      </c>
      <c r="G10" s="63">
        <v>0.2</v>
      </c>
      <c r="H10" s="59">
        <v>70000</v>
      </c>
      <c r="I10" s="50">
        <v>4</v>
      </c>
      <c r="J10" s="63">
        <v>1</v>
      </c>
      <c r="K10" s="59">
        <v>730000</v>
      </c>
      <c r="L10" s="50">
        <v>0</v>
      </c>
      <c r="M10" s="65">
        <v>0</v>
      </c>
      <c r="N10" s="66">
        <v>0</v>
      </c>
      <c r="O10" s="61">
        <f>SUM(F10,I10)</f>
        <v>5</v>
      </c>
      <c r="P10" s="59">
        <v>800000</v>
      </c>
      <c r="Q10" s="50" t="s">
        <v>16</v>
      </c>
      <c r="R10" s="50" t="s">
        <v>17</v>
      </c>
      <c r="S10" s="50"/>
      <c r="T10" s="50"/>
    </row>
    <row r="11" spans="1:20">
      <c r="A11" s="79"/>
      <c r="B11" s="50"/>
      <c r="C11" s="50"/>
      <c r="D11" s="50"/>
      <c r="E11" s="50"/>
      <c r="F11" s="50"/>
      <c r="G11" s="61"/>
      <c r="H11" s="59"/>
      <c r="I11" s="50"/>
      <c r="J11" s="61"/>
      <c r="K11" s="59"/>
      <c r="L11" s="50"/>
      <c r="M11" s="50"/>
      <c r="N11" s="66"/>
      <c r="O11" s="61"/>
      <c r="P11" s="59"/>
      <c r="Q11" s="50"/>
      <c r="R11" s="50"/>
      <c r="S11" s="50"/>
      <c r="T11" s="50"/>
    </row>
    <row r="12" spans="1:20">
      <c r="A12" s="79"/>
      <c r="B12" s="50"/>
      <c r="C12" s="50"/>
      <c r="D12" s="50"/>
      <c r="E12" s="50"/>
      <c r="F12" s="50"/>
      <c r="G12" s="61"/>
      <c r="H12" s="59"/>
      <c r="I12" s="50"/>
      <c r="J12" s="61"/>
      <c r="K12" s="59"/>
      <c r="L12" s="50"/>
      <c r="M12" s="50"/>
      <c r="N12" s="66"/>
      <c r="O12" s="61"/>
      <c r="P12" s="59"/>
      <c r="Q12" s="50"/>
      <c r="R12" s="50"/>
      <c r="S12" s="50"/>
      <c r="T12" s="50"/>
    </row>
    <row r="13" spans="1:20" ht="30" customHeight="1">
      <c r="A13" s="79" t="s">
        <v>19</v>
      </c>
      <c r="B13" s="50" t="s">
        <v>54</v>
      </c>
      <c r="C13" s="50"/>
      <c r="D13" s="50"/>
      <c r="E13" s="50"/>
      <c r="F13" s="50">
        <v>0</v>
      </c>
      <c r="G13" s="80">
        <v>0</v>
      </c>
      <c r="H13" s="66">
        <v>0</v>
      </c>
      <c r="I13" s="50">
        <v>1</v>
      </c>
      <c r="J13" s="63">
        <v>1</v>
      </c>
      <c r="K13" s="59">
        <v>500000</v>
      </c>
      <c r="L13" s="50">
        <v>0</v>
      </c>
      <c r="M13" s="65">
        <v>0</v>
      </c>
      <c r="N13" s="66">
        <v>0</v>
      </c>
      <c r="O13" s="61">
        <f>SUM(F13,I13)</f>
        <v>1</v>
      </c>
      <c r="P13" s="59">
        <v>500000</v>
      </c>
      <c r="Q13" s="50" t="s">
        <v>16</v>
      </c>
      <c r="R13" s="50" t="s">
        <v>17</v>
      </c>
      <c r="S13" s="50"/>
      <c r="T13" s="50"/>
    </row>
    <row r="14" spans="1:20" ht="21.75" customHeight="1">
      <c r="A14" s="79"/>
      <c r="B14" s="50"/>
      <c r="C14" s="50"/>
      <c r="D14" s="50"/>
      <c r="E14" s="50"/>
      <c r="F14" s="50"/>
      <c r="G14" s="80"/>
      <c r="H14" s="66"/>
      <c r="I14" s="50"/>
      <c r="J14" s="61"/>
      <c r="K14" s="50"/>
      <c r="L14" s="50"/>
      <c r="M14" s="50"/>
      <c r="N14" s="66"/>
      <c r="O14" s="61"/>
      <c r="P14" s="50"/>
      <c r="Q14" s="50"/>
      <c r="R14" s="50"/>
      <c r="S14" s="50"/>
      <c r="T14" s="50"/>
    </row>
    <row r="15" spans="1:20" ht="14.25" customHeight="1">
      <c r="A15" s="35" t="s">
        <v>20</v>
      </c>
      <c r="B15" s="36"/>
      <c r="C15" s="36"/>
      <c r="D15" s="36"/>
      <c r="E15" s="37"/>
      <c r="F15" s="44"/>
      <c r="G15" s="44"/>
      <c r="H15" s="4">
        <f>SUM(H7,H10,H13)</f>
        <v>1090000</v>
      </c>
      <c r="I15" s="44"/>
      <c r="J15" s="44"/>
      <c r="K15" s="4">
        <f>SUM(K7,K10,K13)</f>
        <v>4710000</v>
      </c>
      <c r="L15" s="44"/>
      <c r="M15" s="44"/>
      <c r="N15" s="5" t="e">
        <f>SUM(N7,#REF!,N10,#REF!,N13)</f>
        <v>#REF!</v>
      </c>
      <c r="O15" s="27"/>
      <c r="P15" s="4">
        <f>SUM(P7,P10,P13)</f>
        <v>5800000</v>
      </c>
      <c r="Q15" s="44"/>
      <c r="R15" s="44"/>
      <c r="S15" s="44"/>
      <c r="T15" s="44"/>
    </row>
    <row r="16" spans="1:20" ht="14.25" customHeight="1">
      <c r="A16" s="35" t="s">
        <v>72</v>
      </c>
      <c r="B16" s="36"/>
      <c r="C16" s="36"/>
      <c r="D16" s="36"/>
      <c r="E16" s="37"/>
      <c r="F16" s="38"/>
      <c r="G16" s="39"/>
      <c r="H16" s="4">
        <v>1090000</v>
      </c>
      <c r="I16" s="38"/>
      <c r="J16" s="39"/>
      <c r="K16" s="4">
        <v>4710000</v>
      </c>
      <c r="L16" s="38"/>
      <c r="M16" s="39"/>
      <c r="N16" s="5">
        <v>0</v>
      </c>
      <c r="O16" s="27"/>
      <c r="P16" s="4">
        <v>5800000</v>
      </c>
      <c r="Q16" s="38"/>
      <c r="R16" s="40"/>
      <c r="S16" s="40"/>
      <c r="T16" s="39"/>
    </row>
    <row r="17" spans="1:20">
      <c r="A17" s="41" t="s">
        <v>73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3"/>
    </row>
    <row r="18" spans="1:20">
      <c r="A18" s="95" t="s">
        <v>21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7"/>
    </row>
    <row r="19" spans="1:20" ht="44.25" customHeight="1">
      <c r="A19" s="94" t="s">
        <v>38</v>
      </c>
      <c r="B19" s="50" t="s">
        <v>69</v>
      </c>
      <c r="C19" s="50"/>
      <c r="D19" s="50"/>
      <c r="E19" s="50"/>
      <c r="F19" s="50">
        <v>5</v>
      </c>
      <c r="G19" s="63">
        <v>0.25</v>
      </c>
      <c r="H19" s="59">
        <v>875000</v>
      </c>
      <c r="I19" s="50">
        <v>15</v>
      </c>
      <c r="J19" s="63">
        <v>1</v>
      </c>
      <c r="K19" s="59">
        <v>2625000</v>
      </c>
      <c r="L19" s="50">
        <v>0</v>
      </c>
      <c r="M19" s="65">
        <v>1</v>
      </c>
      <c r="N19" s="66">
        <v>0</v>
      </c>
      <c r="O19" s="61">
        <f>SUM(F19,I19)</f>
        <v>20</v>
      </c>
      <c r="P19" s="59">
        <f>SUM(H19,K19)</f>
        <v>3500000</v>
      </c>
      <c r="Q19" s="50" t="s">
        <v>16</v>
      </c>
      <c r="R19" s="50" t="s">
        <v>17</v>
      </c>
      <c r="S19" s="50"/>
      <c r="T19" s="50"/>
    </row>
    <row r="20" spans="1:20">
      <c r="A20" s="94"/>
      <c r="B20" s="50"/>
      <c r="C20" s="50"/>
      <c r="D20" s="50"/>
      <c r="E20" s="50"/>
      <c r="F20" s="50"/>
      <c r="G20" s="61"/>
      <c r="H20" s="50"/>
      <c r="I20" s="50"/>
      <c r="J20" s="61"/>
      <c r="K20" s="50"/>
      <c r="L20" s="50"/>
      <c r="M20" s="50"/>
      <c r="N20" s="66"/>
      <c r="O20" s="61"/>
      <c r="P20" s="50"/>
      <c r="Q20" s="50"/>
      <c r="R20" s="50"/>
      <c r="S20" s="50"/>
      <c r="T20" s="50"/>
    </row>
    <row r="21" spans="1:20" ht="20.25" customHeight="1">
      <c r="A21" s="94"/>
      <c r="B21" s="50"/>
      <c r="C21" s="50"/>
      <c r="D21" s="50"/>
      <c r="E21" s="50"/>
      <c r="F21" s="50"/>
      <c r="G21" s="61"/>
      <c r="H21" s="50"/>
      <c r="I21" s="50"/>
      <c r="J21" s="61"/>
      <c r="K21" s="50"/>
      <c r="L21" s="50"/>
      <c r="M21" s="50"/>
      <c r="N21" s="66"/>
      <c r="O21" s="61"/>
      <c r="P21" s="50"/>
      <c r="Q21" s="50"/>
      <c r="R21" s="50"/>
      <c r="S21" s="50"/>
      <c r="T21" s="50"/>
    </row>
    <row r="22" spans="1:20" ht="23.25" customHeight="1">
      <c r="A22" s="94" t="s">
        <v>22</v>
      </c>
      <c r="B22" s="50" t="s">
        <v>23</v>
      </c>
      <c r="C22" s="50"/>
      <c r="D22" s="50"/>
      <c r="E22" s="50"/>
      <c r="F22" s="50">
        <v>16</v>
      </c>
      <c r="G22" s="63">
        <v>0.43</v>
      </c>
      <c r="H22" s="59">
        <v>4500000</v>
      </c>
      <c r="I22" s="50">
        <v>21</v>
      </c>
      <c r="J22" s="63">
        <v>1</v>
      </c>
      <c r="K22" s="59">
        <v>5000000</v>
      </c>
      <c r="L22" s="50">
        <v>0</v>
      </c>
      <c r="M22" s="65">
        <v>1</v>
      </c>
      <c r="N22" s="66">
        <v>0</v>
      </c>
      <c r="O22" s="61">
        <v>37</v>
      </c>
      <c r="P22" s="59">
        <v>9500000</v>
      </c>
      <c r="Q22" s="50" t="s">
        <v>25</v>
      </c>
      <c r="R22" s="50" t="s">
        <v>26</v>
      </c>
      <c r="S22" s="50"/>
      <c r="T22" s="50"/>
    </row>
    <row r="23" spans="1:20">
      <c r="A23" s="94"/>
      <c r="B23" s="50"/>
      <c r="C23" s="50"/>
      <c r="D23" s="50"/>
      <c r="E23" s="50"/>
      <c r="F23" s="50"/>
      <c r="G23" s="61"/>
      <c r="H23" s="50"/>
      <c r="I23" s="50"/>
      <c r="J23" s="61"/>
      <c r="K23" s="50"/>
      <c r="L23" s="50"/>
      <c r="M23" s="50"/>
      <c r="N23" s="66"/>
      <c r="O23" s="61"/>
      <c r="P23" s="50"/>
      <c r="Q23" s="50"/>
      <c r="R23" s="50"/>
      <c r="S23" s="50"/>
      <c r="T23" s="50"/>
    </row>
    <row r="24" spans="1:20" ht="18.75" customHeight="1">
      <c r="A24" s="94"/>
      <c r="B24" s="50"/>
      <c r="C24" s="50"/>
      <c r="D24" s="50"/>
      <c r="E24" s="50"/>
      <c r="F24" s="50"/>
      <c r="G24" s="61"/>
      <c r="H24" s="50"/>
      <c r="I24" s="50"/>
      <c r="J24" s="61"/>
      <c r="K24" s="50"/>
      <c r="L24" s="50"/>
      <c r="M24" s="50"/>
      <c r="N24" s="66"/>
      <c r="O24" s="61"/>
      <c r="P24" s="50"/>
      <c r="Q24" s="50"/>
      <c r="R24" s="50"/>
      <c r="S24" s="50"/>
      <c r="T24" s="50"/>
    </row>
    <row r="25" spans="1:20" ht="45" customHeight="1">
      <c r="A25" s="94"/>
      <c r="B25" s="50" t="s">
        <v>61</v>
      </c>
      <c r="C25" s="50"/>
      <c r="D25" s="50"/>
      <c r="E25" s="50"/>
      <c r="F25" s="67">
        <v>7.8</v>
      </c>
      <c r="G25" s="63">
        <v>0.39</v>
      </c>
      <c r="H25" s="50"/>
      <c r="I25" s="68">
        <v>12</v>
      </c>
      <c r="J25" s="63">
        <v>1</v>
      </c>
      <c r="K25" s="50"/>
      <c r="L25" s="50">
        <v>0</v>
      </c>
      <c r="M25" s="65">
        <v>1</v>
      </c>
      <c r="N25" s="66"/>
      <c r="O25" s="68">
        <v>19.8</v>
      </c>
      <c r="P25" s="50"/>
      <c r="Q25" s="50"/>
      <c r="R25" s="50"/>
      <c r="S25" s="50"/>
      <c r="T25" s="50"/>
    </row>
    <row r="26" spans="1:20">
      <c r="A26" s="94"/>
      <c r="B26" s="50"/>
      <c r="C26" s="50"/>
      <c r="D26" s="50"/>
      <c r="E26" s="50"/>
      <c r="F26" s="67"/>
      <c r="G26" s="61"/>
      <c r="H26" s="50"/>
      <c r="I26" s="68"/>
      <c r="J26" s="61"/>
      <c r="K26" s="50"/>
      <c r="L26" s="50"/>
      <c r="M26" s="50"/>
      <c r="N26" s="66"/>
      <c r="O26" s="68"/>
      <c r="P26" s="50"/>
      <c r="Q26" s="50"/>
      <c r="R26" s="50"/>
      <c r="S26" s="50"/>
      <c r="T26" s="50"/>
    </row>
    <row r="27" spans="1:20">
      <c r="A27" s="94"/>
      <c r="B27" s="50"/>
      <c r="C27" s="50"/>
      <c r="D27" s="50"/>
      <c r="E27" s="50"/>
      <c r="F27" s="67"/>
      <c r="G27" s="61"/>
      <c r="H27" s="50"/>
      <c r="I27" s="68"/>
      <c r="J27" s="61"/>
      <c r="K27" s="50"/>
      <c r="L27" s="50"/>
      <c r="M27" s="50"/>
      <c r="N27" s="66"/>
      <c r="O27" s="68"/>
      <c r="P27" s="50"/>
      <c r="Q27" s="50"/>
      <c r="R27" s="50"/>
      <c r="S27" s="50"/>
      <c r="T27" s="50"/>
    </row>
    <row r="28" spans="1:20" ht="34.5" customHeight="1">
      <c r="A28" s="94"/>
      <c r="B28" s="50" t="s">
        <v>60</v>
      </c>
      <c r="C28" s="50"/>
      <c r="D28" s="50"/>
      <c r="E28" s="50"/>
      <c r="F28" s="50">
        <v>0.2</v>
      </c>
      <c r="G28" s="63">
        <v>1</v>
      </c>
      <c r="H28" s="50"/>
      <c r="I28" s="50">
        <v>0</v>
      </c>
      <c r="J28" s="63">
        <v>1</v>
      </c>
      <c r="K28" s="50"/>
      <c r="L28" s="50">
        <v>0</v>
      </c>
      <c r="M28" s="65">
        <v>1</v>
      </c>
      <c r="N28" s="66"/>
      <c r="O28" s="61">
        <v>0.2</v>
      </c>
      <c r="P28" s="50"/>
      <c r="Q28" s="50"/>
      <c r="R28" s="50"/>
      <c r="S28" s="50"/>
      <c r="T28" s="50"/>
    </row>
    <row r="29" spans="1:20">
      <c r="A29" s="94"/>
      <c r="B29" s="50"/>
      <c r="C29" s="50"/>
      <c r="D29" s="50"/>
      <c r="E29" s="50"/>
      <c r="F29" s="50"/>
      <c r="G29" s="61"/>
      <c r="H29" s="50"/>
      <c r="I29" s="50"/>
      <c r="J29" s="61"/>
      <c r="K29" s="50"/>
      <c r="L29" s="50"/>
      <c r="M29" s="50"/>
      <c r="N29" s="66"/>
      <c r="O29" s="61"/>
      <c r="P29" s="50"/>
      <c r="Q29" s="50"/>
      <c r="R29" s="50"/>
      <c r="S29" s="50"/>
      <c r="T29" s="50"/>
    </row>
    <row r="30" spans="1:20">
      <c r="A30" s="94"/>
      <c r="B30" s="50"/>
      <c r="C30" s="50"/>
      <c r="D30" s="50"/>
      <c r="E30" s="50"/>
      <c r="F30" s="50"/>
      <c r="G30" s="61"/>
      <c r="H30" s="50"/>
      <c r="I30" s="50"/>
      <c r="J30" s="61"/>
      <c r="K30" s="50"/>
      <c r="L30" s="50"/>
      <c r="M30" s="50"/>
      <c r="N30" s="66"/>
      <c r="O30" s="61"/>
      <c r="P30" s="50"/>
      <c r="Q30" s="50"/>
      <c r="R30" s="50"/>
      <c r="S30" s="50"/>
      <c r="T30" s="50"/>
    </row>
    <row r="31" spans="1:20" ht="45" customHeight="1">
      <c r="A31" s="94" t="s">
        <v>24</v>
      </c>
      <c r="B31" s="50" t="s">
        <v>59</v>
      </c>
      <c r="C31" s="50"/>
      <c r="D31" s="50"/>
      <c r="E31" s="50"/>
      <c r="F31" s="85">
        <v>1200</v>
      </c>
      <c r="G31" s="63">
        <v>0.25</v>
      </c>
      <c r="H31" s="50"/>
      <c r="I31" s="85">
        <v>3500</v>
      </c>
      <c r="J31" s="69">
        <v>1</v>
      </c>
      <c r="K31" s="50"/>
      <c r="L31" s="50">
        <v>0</v>
      </c>
      <c r="M31" s="65">
        <v>1</v>
      </c>
      <c r="N31" s="66"/>
      <c r="O31" s="61">
        <v>4700</v>
      </c>
      <c r="P31" s="50"/>
      <c r="Q31" s="50" t="s">
        <v>25</v>
      </c>
      <c r="R31" s="50" t="s">
        <v>26</v>
      </c>
      <c r="S31" s="50"/>
      <c r="T31" s="50"/>
    </row>
    <row r="32" spans="1:20">
      <c r="A32" s="94"/>
      <c r="B32" s="50"/>
      <c r="C32" s="50"/>
      <c r="D32" s="50"/>
      <c r="E32" s="50"/>
      <c r="F32" s="50"/>
      <c r="G32" s="61"/>
      <c r="H32" s="50"/>
      <c r="I32" s="50"/>
      <c r="J32" s="70"/>
      <c r="K32" s="50"/>
      <c r="L32" s="50"/>
      <c r="M32" s="50"/>
      <c r="N32" s="66"/>
      <c r="O32" s="61"/>
      <c r="P32" s="50"/>
      <c r="Q32" s="50"/>
      <c r="R32" s="50"/>
      <c r="S32" s="50"/>
      <c r="T32" s="50"/>
    </row>
    <row r="33" spans="1:20" ht="19.5" customHeight="1">
      <c r="A33" s="94"/>
      <c r="B33" s="50"/>
      <c r="C33" s="50"/>
      <c r="D33" s="50"/>
      <c r="E33" s="50"/>
      <c r="F33" s="50"/>
      <c r="G33" s="61"/>
      <c r="H33" s="50"/>
      <c r="I33" s="50"/>
      <c r="J33" s="70"/>
      <c r="K33" s="50"/>
      <c r="L33" s="50"/>
      <c r="M33" s="50"/>
      <c r="N33" s="66"/>
      <c r="O33" s="61"/>
      <c r="P33" s="50"/>
      <c r="Q33" s="50"/>
      <c r="R33" s="50"/>
      <c r="S33" s="50"/>
      <c r="T33" s="50"/>
    </row>
    <row r="34" spans="1:20" ht="21" customHeight="1">
      <c r="A34" s="41" t="s">
        <v>27</v>
      </c>
      <c r="B34" s="42"/>
      <c r="C34" s="42"/>
      <c r="D34" s="42"/>
      <c r="E34" s="43"/>
      <c r="F34" s="44"/>
      <c r="G34" s="44"/>
      <c r="H34" s="4">
        <f>SUM(H19,H22)</f>
        <v>5375000</v>
      </c>
      <c r="I34" s="44"/>
      <c r="J34" s="44"/>
      <c r="K34" s="4">
        <f>SUM(K19,K22)</f>
        <v>7625000</v>
      </c>
      <c r="L34" s="44"/>
      <c r="M34" s="44"/>
      <c r="N34" s="5">
        <f>SUM(N19,N22)</f>
        <v>0</v>
      </c>
      <c r="O34" s="28"/>
      <c r="P34" s="4">
        <f>SUM(P19,P22)</f>
        <v>13000000</v>
      </c>
      <c r="Q34" s="44"/>
      <c r="R34" s="44"/>
      <c r="S34" s="44"/>
      <c r="T34" s="44"/>
    </row>
    <row r="35" spans="1:20" ht="21" customHeight="1">
      <c r="A35" s="41" t="s">
        <v>74</v>
      </c>
      <c r="B35" s="42"/>
      <c r="C35" s="42"/>
      <c r="D35" s="42"/>
      <c r="E35" s="43"/>
      <c r="F35" s="44"/>
      <c r="G35" s="44"/>
      <c r="H35" s="4">
        <v>5375000</v>
      </c>
      <c r="I35" s="44"/>
      <c r="J35" s="44"/>
      <c r="K35" s="4">
        <v>7625000</v>
      </c>
      <c r="L35" s="44"/>
      <c r="M35" s="44"/>
      <c r="N35" s="5">
        <f>SUM(N20,N23)</f>
        <v>0</v>
      </c>
      <c r="O35" s="28"/>
      <c r="P35" s="4">
        <v>13000000</v>
      </c>
      <c r="Q35" s="44"/>
      <c r="R35" s="44"/>
      <c r="S35" s="44"/>
      <c r="T35" s="44"/>
    </row>
    <row r="36" spans="1:20">
      <c r="A36" s="86" t="s">
        <v>75</v>
      </c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8"/>
    </row>
    <row r="37" spans="1:20">
      <c r="A37" s="90" t="s">
        <v>77</v>
      </c>
      <c r="B37" s="91"/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1"/>
      <c r="Q37" s="91"/>
      <c r="R37" s="91"/>
      <c r="S37" s="91"/>
      <c r="T37" s="92"/>
    </row>
    <row r="38" spans="1:20" ht="75.75" customHeight="1">
      <c r="A38" s="7" t="s">
        <v>64</v>
      </c>
      <c r="B38" s="61" t="s">
        <v>62</v>
      </c>
      <c r="C38" s="61"/>
      <c r="D38" s="61"/>
      <c r="E38" s="61"/>
      <c r="F38" s="6">
        <v>490</v>
      </c>
      <c r="G38" s="8">
        <v>1</v>
      </c>
      <c r="H38" s="93">
        <v>3800000</v>
      </c>
      <c r="I38" s="6">
        <v>0</v>
      </c>
      <c r="J38" s="8">
        <v>1</v>
      </c>
      <c r="K38" s="59"/>
      <c r="L38" s="6">
        <v>0</v>
      </c>
      <c r="M38" s="8">
        <v>0</v>
      </c>
      <c r="N38" s="66">
        <v>0</v>
      </c>
      <c r="O38" s="6">
        <v>490</v>
      </c>
      <c r="P38" s="59">
        <v>3800000</v>
      </c>
      <c r="Q38" s="50" t="s">
        <v>25</v>
      </c>
      <c r="R38" s="50" t="s">
        <v>68</v>
      </c>
      <c r="S38" s="50"/>
      <c r="T38" s="50"/>
    </row>
    <row r="39" spans="1:20" ht="120" customHeight="1">
      <c r="A39" s="60" t="s">
        <v>63</v>
      </c>
      <c r="B39" s="61" t="s">
        <v>65</v>
      </c>
      <c r="C39" s="61"/>
      <c r="D39" s="61"/>
      <c r="E39" s="61"/>
      <c r="F39" s="6">
        <v>64</v>
      </c>
      <c r="G39" s="8">
        <v>1</v>
      </c>
      <c r="H39" s="93"/>
      <c r="I39" s="9">
        <v>0</v>
      </c>
      <c r="J39" s="8">
        <v>1</v>
      </c>
      <c r="K39" s="59"/>
      <c r="L39" s="9">
        <v>0</v>
      </c>
      <c r="M39" s="10">
        <v>0</v>
      </c>
      <c r="N39" s="66"/>
      <c r="O39" s="6">
        <v>64</v>
      </c>
      <c r="P39" s="59"/>
      <c r="Q39" s="50"/>
      <c r="R39" s="50"/>
      <c r="S39" s="50"/>
      <c r="T39" s="50"/>
    </row>
    <row r="40" spans="1:20" ht="66.75" customHeight="1">
      <c r="A40" s="60"/>
      <c r="B40" s="61" t="s">
        <v>66</v>
      </c>
      <c r="C40" s="61"/>
      <c r="D40" s="61"/>
      <c r="E40" s="61"/>
      <c r="F40" s="9">
        <v>35</v>
      </c>
      <c r="G40" s="8">
        <v>1</v>
      </c>
      <c r="H40" s="93"/>
      <c r="I40" s="9">
        <v>0</v>
      </c>
      <c r="J40" s="8">
        <v>1</v>
      </c>
      <c r="K40" s="59"/>
      <c r="L40" s="9">
        <v>0</v>
      </c>
      <c r="M40" s="10">
        <v>0</v>
      </c>
      <c r="N40" s="66"/>
      <c r="O40" s="6">
        <v>35</v>
      </c>
      <c r="P40" s="59"/>
      <c r="Q40" s="50"/>
      <c r="R40" s="50"/>
      <c r="S40" s="50"/>
      <c r="T40" s="50"/>
    </row>
    <row r="41" spans="1:20" ht="94.5" customHeight="1">
      <c r="A41" s="60"/>
      <c r="B41" s="50" t="s">
        <v>67</v>
      </c>
      <c r="C41" s="50"/>
      <c r="D41" s="50"/>
      <c r="E41" s="50"/>
      <c r="F41" s="9">
        <v>270</v>
      </c>
      <c r="G41" s="8">
        <v>1</v>
      </c>
      <c r="H41" s="93"/>
      <c r="I41" s="9">
        <v>0</v>
      </c>
      <c r="J41" s="8">
        <v>1</v>
      </c>
      <c r="K41" s="59"/>
      <c r="L41" s="9">
        <v>0</v>
      </c>
      <c r="M41" s="10">
        <v>0</v>
      </c>
      <c r="N41" s="66"/>
      <c r="O41" s="6">
        <v>270</v>
      </c>
      <c r="P41" s="59"/>
      <c r="Q41" s="50"/>
      <c r="R41" s="50"/>
      <c r="S41" s="50"/>
      <c r="T41" s="50"/>
    </row>
    <row r="42" spans="1:20" ht="21" customHeight="1">
      <c r="A42" s="86" t="s">
        <v>28</v>
      </c>
      <c r="B42" s="87"/>
      <c r="C42" s="87"/>
      <c r="D42" s="87"/>
      <c r="E42" s="88"/>
      <c r="F42" s="44"/>
      <c r="G42" s="44"/>
      <c r="H42" s="4">
        <v>3800000</v>
      </c>
      <c r="I42" s="44"/>
      <c r="J42" s="44"/>
      <c r="K42" s="4">
        <v>0</v>
      </c>
      <c r="L42" s="44"/>
      <c r="M42" s="44"/>
      <c r="N42" s="5">
        <v>0</v>
      </c>
      <c r="O42" s="28"/>
      <c r="P42" s="4">
        <v>3800000</v>
      </c>
      <c r="Q42" s="44"/>
      <c r="R42" s="44"/>
      <c r="S42" s="44"/>
      <c r="T42" s="44"/>
    </row>
    <row r="43" spans="1:20" ht="27" customHeight="1">
      <c r="A43" s="86" t="s">
        <v>76</v>
      </c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8"/>
    </row>
    <row r="44" spans="1:20" ht="14.25" customHeight="1">
      <c r="A44" s="89" t="s">
        <v>29</v>
      </c>
      <c r="B44" s="50" t="s">
        <v>58</v>
      </c>
      <c r="C44" s="50"/>
      <c r="D44" s="50"/>
      <c r="E44" s="50"/>
      <c r="F44" s="50">
        <v>0</v>
      </c>
      <c r="G44" s="63">
        <v>0</v>
      </c>
      <c r="H44" s="59">
        <v>0</v>
      </c>
      <c r="I44" s="50">
        <v>60</v>
      </c>
      <c r="J44" s="63">
        <v>1</v>
      </c>
      <c r="K44" s="59">
        <v>300000</v>
      </c>
      <c r="L44" s="50">
        <v>0</v>
      </c>
      <c r="M44" s="65">
        <v>1</v>
      </c>
      <c r="N44" s="66">
        <v>0</v>
      </c>
      <c r="O44" s="61">
        <v>60</v>
      </c>
      <c r="P44" s="59">
        <v>300000</v>
      </c>
      <c r="Q44" s="50" t="s">
        <v>16</v>
      </c>
      <c r="R44" s="50" t="s">
        <v>17</v>
      </c>
      <c r="S44" s="50"/>
      <c r="T44" s="50"/>
    </row>
    <row r="45" spans="1:20" ht="51" customHeight="1">
      <c r="A45" s="89"/>
      <c r="B45" s="50"/>
      <c r="C45" s="50"/>
      <c r="D45" s="50"/>
      <c r="E45" s="50"/>
      <c r="F45" s="50"/>
      <c r="G45" s="61"/>
      <c r="H45" s="50"/>
      <c r="I45" s="50"/>
      <c r="J45" s="61"/>
      <c r="K45" s="50"/>
      <c r="L45" s="50"/>
      <c r="M45" s="50"/>
      <c r="N45" s="66"/>
      <c r="O45" s="61"/>
      <c r="P45" s="50"/>
      <c r="Q45" s="50"/>
      <c r="R45" s="50"/>
      <c r="S45" s="50"/>
      <c r="T45" s="50"/>
    </row>
    <row r="46" spans="1:20" ht="27.75" customHeight="1">
      <c r="A46" s="89"/>
      <c r="B46" s="50"/>
      <c r="C46" s="50"/>
      <c r="D46" s="50"/>
      <c r="E46" s="50"/>
      <c r="F46" s="50"/>
      <c r="G46" s="61"/>
      <c r="H46" s="50"/>
      <c r="I46" s="50"/>
      <c r="J46" s="61"/>
      <c r="K46" s="50"/>
      <c r="L46" s="50"/>
      <c r="M46" s="50"/>
      <c r="N46" s="66"/>
      <c r="O46" s="61"/>
      <c r="P46" s="50"/>
      <c r="Q46" s="50"/>
      <c r="R46" s="50"/>
      <c r="S46" s="50"/>
      <c r="T46" s="50"/>
    </row>
    <row r="47" spans="1:20" ht="14.25" customHeight="1">
      <c r="A47" s="89"/>
      <c r="B47" s="50" t="s">
        <v>57</v>
      </c>
      <c r="C47" s="50"/>
      <c r="D47" s="50"/>
      <c r="E47" s="50"/>
      <c r="F47" s="50">
        <v>0</v>
      </c>
      <c r="G47" s="63">
        <v>0</v>
      </c>
      <c r="H47" s="50"/>
      <c r="I47" s="50">
        <v>20</v>
      </c>
      <c r="J47" s="63">
        <v>1</v>
      </c>
      <c r="K47" s="50"/>
      <c r="L47" s="50">
        <v>0</v>
      </c>
      <c r="M47" s="65">
        <v>1</v>
      </c>
      <c r="N47" s="66"/>
      <c r="O47" s="61">
        <v>20</v>
      </c>
      <c r="P47" s="50"/>
      <c r="Q47" s="50"/>
      <c r="R47" s="50"/>
      <c r="S47" s="50"/>
      <c r="T47" s="50"/>
    </row>
    <row r="48" spans="1:20" ht="14.25" customHeight="1">
      <c r="A48" s="89"/>
      <c r="B48" s="50"/>
      <c r="C48" s="50"/>
      <c r="D48" s="50"/>
      <c r="E48" s="50"/>
      <c r="F48" s="50"/>
      <c r="G48" s="61"/>
      <c r="H48" s="50"/>
      <c r="I48" s="50"/>
      <c r="J48" s="61"/>
      <c r="K48" s="50"/>
      <c r="L48" s="50"/>
      <c r="M48" s="50"/>
      <c r="N48" s="66"/>
      <c r="O48" s="61"/>
      <c r="P48" s="50"/>
      <c r="Q48" s="50"/>
      <c r="R48" s="50"/>
      <c r="S48" s="50"/>
      <c r="T48" s="50"/>
    </row>
    <row r="49" spans="1:20" ht="14.25" customHeight="1">
      <c r="A49" s="89"/>
      <c r="B49" s="50"/>
      <c r="C49" s="50"/>
      <c r="D49" s="50"/>
      <c r="E49" s="50"/>
      <c r="F49" s="50"/>
      <c r="G49" s="61"/>
      <c r="H49" s="50"/>
      <c r="I49" s="50"/>
      <c r="J49" s="61"/>
      <c r="K49" s="50"/>
      <c r="L49" s="50"/>
      <c r="M49" s="50"/>
      <c r="N49" s="66"/>
      <c r="O49" s="61"/>
      <c r="P49" s="50"/>
      <c r="Q49" s="50"/>
      <c r="R49" s="50"/>
      <c r="S49" s="50"/>
      <c r="T49" s="50"/>
    </row>
    <row r="50" spans="1:20" ht="14.25" customHeight="1">
      <c r="A50" s="64" t="s">
        <v>30</v>
      </c>
      <c r="B50" s="50" t="s">
        <v>36</v>
      </c>
      <c r="C50" s="50"/>
      <c r="D50" s="50"/>
      <c r="E50" s="50"/>
      <c r="F50" s="50">
        <v>60</v>
      </c>
      <c r="G50" s="63">
        <v>0.3</v>
      </c>
      <c r="H50" s="59">
        <v>1000000</v>
      </c>
      <c r="I50" s="50">
        <v>100</v>
      </c>
      <c r="J50" s="63">
        <v>0.8</v>
      </c>
      <c r="K50" s="59">
        <v>1700000</v>
      </c>
      <c r="L50" s="50">
        <v>40</v>
      </c>
      <c r="M50" s="65">
        <v>1</v>
      </c>
      <c r="N50" s="59">
        <v>350000</v>
      </c>
      <c r="O50" s="61">
        <f>SUM(F50,I50,L50)</f>
        <v>200</v>
      </c>
      <c r="P50" s="59">
        <v>3050000</v>
      </c>
      <c r="Q50" s="50" t="s">
        <v>33</v>
      </c>
      <c r="R50" s="50" t="s">
        <v>34</v>
      </c>
      <c r="S50" s="50"/>
      <c r="T50" s="50"/>
    </row>
    <row r="51" spans="1:20" ht="32.25" customHeight="1">
      <c r="A51" s="64"/>
      <c r="B51" s="50"/>
      <c r="C51" s="50"/>
      <c r="D51" s="50"/>
      <c r="E51" s="50"/>
      <c r="F51" s="50"/>
      <c r="G51" s="61"/>
      <c r="H51" s="50"/>
      <c r="I51" s="50"/>
      <c r="J51" s="61"/>
      <c r="K51" s="59"/>
      <c r="L51" s="50"/>
      <c r="M51" s="50"/>
      <c r="N51" s="50"/>
      <c r="O51" s="61"/>
      <c r="P51" s="50"/>
      <c r="Q51" s="50"/>
      <c r="R51" s="50"/>
      <c r="S51" s="50"/>
      <c r="T51" s="50"/>
    </row>
    <row r="52" spans="1:20" ht="14.25" customHeight="1">
      <c r="A52" s="64"/>
      <c r="B52" s="50" t="s">
        <v>37</v>
      </c>
      <c r="C52" s="50"/>
      <c r="D52" s="50"/>
      <c r="E52" s="50"/>
      <c r="F52" s="50">
        <v>150</v>
      </c>
      <c r="G52" s="63">
        <v>0.5</v>
      </c>
      <c r="H52" s="50"/>
      <c r="I52" s="50">
        <v>90</v>
      </c>
      <c r="J52" s="63">
        <v>0.8</v>
      </c>
      <c r="K52" s="59"/>
      <c r="L52" s="50">
        <v>60</v>
      </c>
      <c r="M52" s="65">
        <v>1</v>
      </c>
      <c r="N52" s="50"/>
      <c r="O52" s="61">
        <f>SUM(F52,I52,L52)</f>
        <v>300</v>
      </c>
      <c r="P52" s="50"/>
      <c r="Q52" s="50"/>
      <c r="R52" s="50"/>
      <c r="S52" s="50"/>
      <c r="T52" s="50"/>
    </row>
    <row r="53" spans="1:20" ht="31.5" customHeight="1">
      <c r="A53" s="64"/>
      <c r="B53" s="50"/>
      <c r="C53" s="50"/>
      <c r="D53" s="50"/>
      <c r="E53" s="50"/>
      <c r="F53" s="50"/>
      <c r="G53" s="61"/>
      <c r="H53" s="50"/>
      <c r="I53" s="50"/>
      <c r="J53" s="61"/>
      <c r="K53" s="59"/>
      <c r="L53" s="50"/>
      <c r="M53" s="50"/>
      <c r="N53" s="50"/>
      <c r="O53" s="61"/>
      <c r="P53" s="50"/>
      <c r="Q53" s="50"/>
      <c r="R53" s="50"/>
      <c r="S53" s="50"/>
      <c r="T53" s="50"/>
    </row>
    <row r="54" spans="1:20" ht="43.5" customHeight="1">
      <c r="A54" s="64"/>
      <c r="B54" s="50" t="s">
        <v>55</v>
      </c>
      <c r="C54" s="50"/>
      <c r="D54" s="50"/>
      <c r="E54" s="50"/>
      <c r="F54" s="50">
        <v>200</v>
      </c>
      <c r="G54" s="63">
        <v>0.5</v>
      </c>
      <c r="H54" s="50"/>
      <c r="I54" s="50">
        <v>200</v>
      </c>
      <c r="J54" s="63">
        <v>1</v>
      </c>
      <c r="K54" s="59"/>
      <c r="L54" s="50">
        <v>0</v>
      </c>
      <c r="M54" s="65">
        <v>1</v>
      </c>
      <c r="N54" s="50"/>
      <c r="O54" s="61">
        <f>SUM(F54,I54,L54)</f>
        <v>400</v>
      </c>
      <c r="P54" s="50"/>
      <c r="Q54" s="50"/>
      <c r="R54" s="50"/>
      <c r="S54" s="50"/>
      <c r="T54" s="50"/>
    </row>
    <row r="55" spans="1:20" ht="73.5" customHeight="1">
      <c r="A55" s="64"/>
      <c r="B55" s="50"/>
      <c r="C55" s="50"/>
      <c r="D55" s="50"/>
      <c r="E55" s="50"/>
      <c r="F55" s="50"/>
      <c r="G55" s="61"/>
      <c r="H55" s="50"/>
      <c r="I55" s="50"/>
      <c r="J55" s="61"/>
      <c r="K55" s="59"/>
      <c r="L55" s="50"/>
      <c r="M55" s="50"/>
      <c r="N55" s="50"/>
      <c r="O55" s="61"/>
      <c r="P55" s="50"/>
      <c r="Q55" s="50"/>
      <c r="R55" s="50"/>
      <c r="S55" s="50"/>
      <c r="T55" s="50"/>
    </row>
    <row r="56" spans="1:20" ht="27" customHeight="1">
      <c r="A56" s="64"/>
      <c r="B56" s="50" t="s">
        <v>56</v>
      </c>
      <c r="C56" s="50"/>
      <c r="D56" s="50"/>
      <c r="E56" s="50"/>
      <c r="F56" s="50">
        <v>50</v>
      </c>
      <c r="G56" s="63">
        <v>0.5</v>
      </c>
      <c r="H56" s="50"/>
      <c r="I56" s="50">
        <v>50</v>
      </c>
      <c r="J56" s="63">
        <v>1</v>
      </c>
      <c r="K56" s="59"/>
      <c r="L56" s="50">
        <v>0</v>
      </c>
      <c r="M56" s="65">
        <v>1</v>
      </c>
      <c r="N56" s="50"/>
      <c r="O56" s="61">
        <f>SUM(F56,I56)</f>
        <v>100</v>
      </c>
      <c r="P56" s="50"/>
      <c r="Q56" s="50"/>
      <c r="R56" s="50"/>
      <c r="S56" s="50"/>
      <c r="T56" s="50"/>
    </row>
    <row r="57" spans="1:20" ht="31.5" customHeight="1">
      <c r="A57" s="64"/>
      <c r="B57" s="50"/>
      <c r="C57" s="50"/>
      <c r="D57" s="50"/>
      <c r="E57" s="50"/>
      <c r="F57" s="50"/>
      <c r="G57" s="61"/>
      <c r="H57" s="50"/>
      <c r="I57" s="50"/>
      <c r="J57" s="61"/>
      <c r="K57" s="59"/>
      <c r="L57" s="50"/>
      <c r="M57" s="50"/>
      <c r="N57" s="50"/>
      <c r="O57" s="61"/>
      <c r="P57" s="50"/>
      <c r="Q57" s="50"/>
      <c r="R57" s="50"/>
      <c r="S57" s="50"/>
      <c r="T57" s="50"/>
    </row>
    <row r="58" spans="1:20" ht="29.25" customHeight="1">
      <c r="A58" s="64"/>
      <c r="B58" s="50" t="s">
        <v>35</v>
      </c>
      <c r="C58" s="50"/>
      <c r="D58" s="50"/>
      <c r="E58" s="50"/>
      <c r="F58" s="50">
        <v>3</v>
      </c>
      <c r="G58" s="63">
        <v>0.3</v>
      </c>
      <c r="H58" s="50"/>
      <c r="I58" s="50">
        <v>6</v>
      </c>
      <c r="J58" s="63">
        <v>0.9</v>
      </c>
      <c r="K58" s="59"/>
      <c r="L58" s="50">
        <v>1</v>
      </c>
      <c r="M58" s="65">
        <v>1</v>
      </c>
      <c r="N58" s="50"/>
      <c r="O58" s="61">
        <f>SUM(F58,I58,L58)</f>
        <v>10</v>
      </c>
      <c r="P58" s="50"/>
      <c r="Q58" s="50"/>
      <c r="R58" s="50"/>
      <c r="S58" s="50"/>
      <c r="T58" s="50"/>
    </row>
    <row r="59" spans="1:20" ht="14.25" customHeight="1">
      <c r="A59" s="64"/>
      <c r="B59" s="50"/>
      <c r="C59" s="50"/>
      <c r="D59" s="50"/>
      <c r="E59" s="50"/>
      <c r="F59" s="50"/>
      <c r="G59" s="61"/>
      <c r="H59" s="50"/>
      <c r="I59" s="50"/>
      <c r="J59" s="61"/>
      <c r="K59" s="59"/>
      <c r="L59" s="50"/>
      <c r="M59" s="50"/>
      <c r="N59" s="50"/>
      <c r="O59" s="61"/>
      <c r="P59" s="50"/>
      <c r="Q59" s="50"/>
      <c r="R59" s="50"/>
      <c r="S59" s="50"/>
      <c r="T59" s="50"/>
    </row>
    <row r="60" spans="1:20" ht="26.25" customHeight="1">
      <c r="A60" s="64"/>
      <c r="B60" s="50"/>
      <c r="C60" s="50"/>
      <c r="D60" s="50"/>
      <c r="E60" s="50"/>
      <c r="F60" s="50"/>
      <c r="G60" s="61"/>
      <c r="H60" s="50"/>
      <c r="I60" s="50"/>
      <c r="J60" s="61"/>
      <c r="K60" s="59"/>
      <c r="L60" s="50"/>
      <c r="M60" s="50"/>
      <c r="N60" s="50"/>
      <c r="O60" s="61"/>
      <c r="P60" s="50"/>
      <c r="Q60" s="50"/>
      <c r="R60" s="50"/>
      <c r="S60" s="50"/>
      <c r="T60" s="50"/>
    </row>
    <row r="61" spans="1:20" ht="14.25" customHeight="1">
      <c r="A61" s="64"/>
      <c r="B61" s="50" t="s">
        <v>31</v>
      </c>
      <c r="C61" s="50"/>
      <c r="D61" s="50"/>
      <c r="E61" s="50"/>
      <c r="F61" s="50">
        <v>30</v>
      </c>
      <c r="G61" s="63">
        <v>0.3</v>
      </c>
      <c r="H61" s="50"/>
      <c r="I61" s="50">
        <v>60</v>
      </c>
      <c r="J61" s="63">
        <v>0.9</v>
      </c>
      <c r="K61" s="59"/>
      <c r="L61" s="50">
        <v>10</v>
      </c>
      <c r="M61" s="65">
        <v>1</v>
      </c>
      <c r="N61" s="50"/>
      <c r="O61" s="61">
        <f>SUM(F61,I61,L61)</f>
        <v>100</v>
      </c>
      <c r="P61" s="50"/>
      <c r="Q61" s="50"/>
      <c r="R61" s="50"/>
      <c r="S61" s="50"/>
      <c r="T61" s="50"/>
    </row>
    <row r="62" spans="1:20" ht="14.25" customHeight="1">
      <c r="A62" s="64"/>
      <c r="B62" s="50"/>
      <c r="C62" s="50"/>
      <c r="D62" s="50"/>
      <c r="E62" s="50"/>
      <c r="F62" s="50"/>
      <c r="G62" s="61"/>
      <c r="H62" s="50"/>
      <c r="I62" s="50"/>
      <c r="J62" s="61"/>
      <c r="K62" s="59"/>
      <c r="L62" s="50"/>
      <c r="M62" s="50"/>
      <c r="N62" s="50"/>
      <c r="O62" s="61"/>
      <c r="P62" s="50"/>
      <c r="Q62" s="50"/>
      <c r="R62" s="50"/>
      <c r="S62" s="50"/>
      <c r="T62" s="50"/>
    </row>
    <row r="63" spans="1:20" ht="34.5" customHeight="1">
      <c r="A63" s="64"/>
      <c r="B63" s="50"/>
      <c r="C63" s="50"/>
      <c r="D63" s="50"/>
      <c r="E63" s="50"/>
      <c r="F63" s="50"/>
      <c r="G63" s="61"/>
      <c r="H63" s="50"/>
      <c r="I63" s="50"/>
      <c r="J63" s="61"/>
      <c r="K63" s="59"/>
      <c r="L63" s="50"/>
      <c r="M63" s="50"/>
      <c r="N63" s="50"/>
      <c r="O63" s="61"/>
      <c r="P63" s="50"/>
      <c r="Q63" s="50"/>
      <c r="R63" s="50"/>
      <c r="S63" s="50"/>
      <c r="T63" s="50"/>
    </row>
    <row r="64" spans="1:20" ht="48" customHeight="1">
      <c r="A64" s="64"/>
      <c r="B64" s="50" t="s">
        <v>32</v>
      </c>
      <c r="C64" s="50"/>
      <c r="D64" s="50"/>
      <c r="E64" s="50"/>
      <c r="F64" s="9">
        <v>1</v>
      </c>
      <c r="G64" s="8">
        <v>1</v>
      </c>
      <c r="H64" s="50"/>
      <c r="I64" s="9">
        <v>1</v>
      </c>
      <c r="J64" s="8">
        <v>1</v>
      </c>
      <c r="K64" s="59"/>
      <c r="L64" s="9">
        <v>1</v>
      </c>
      <c r="M64" s="10">
        <v>1</v>
      </c>
      <c r="N64" s="50"/>
      <c r="O64" s="6">
        <v>1</v>
      </c>
      <c r="P64" s="50"/>
      <c r="Q64" s="50"/>
      <c r="R64" s="50"/>
      <c r="S64" s="50"/>
      <c r="T64" s="50"/>
    </row>
    <row r="65" spans="1:20" ht="57.75" customHeight="1">
      <c r="A65" s="62" t="s">
        <v>40</v>
      </c>
      <c r="B65" s="50" t="s">
        <v>39</v>
      </c>
      <c r="C65" s="50"/>
      <c r="D65" s="50"/>
      <c r="E65" s="50"/>
      <c r="F65" s="9">
        <v>1</v>
      </c>
      <c r="G65" s="8">
        <v>0.5</v>
      </c>
      <c r="H65" s="59">
        <v>100000</v>
      </c>
      <c r="I65" s="9">
        <v>1</v>
      </c>
      <c r="J65" s="8">
        <v>1</v>
      </c>
      <c r="K65" s="59">
        <v>100000</v>
      </c>
      <c r="L65" s="9">
        <v>0</v>
      </c>
      <c r="M65" s="10">
        <v>1</v>
      </c>
      <c r="N65" s="59">
        <v>0</v>
      </c>
      <c r="O65" s="6">
        <v>2</v>
      </c>
      <c r="P65" s="59">
        <v>200000</v>
      </c>
      <c r="Q65" s="50" t="s">
        <v>16</v>
      </c>
      <c r="R65" s="50" t="s">
        <v>41</v>
      </c>
      <c r="S65" s="50"/>
      <c r="T65" s="50"/>
    </row>
    <row r="66" spans="1:20" ht="29.25" customHeight="1">
      <c r="A66" s="62"/>
      <c r="B66" s="50" t="s">
        <v>50</v>
      </c>
      <c r="C66" s="50"/>
      <c r="D66" s="50"/>
      <c r="E66" s="50"/>
      <c r="F66" s="9">
        <v>0</v>
      </c>
      <c r="G66" s="8">
        <v>0</v>
      </c>
      <c r="H66" s="50"/>
      <c r="I66" s="9">
        <v>1</v>
      </c>
      <c r="J66" s="8">
        <v>1</v>
      </c>
      <c r="K66" s="59"/>
      <c r="L66" s="9">
        <v>0</v>
      </c>
      <c r="M66" s="10">
        <v>1</v>
      </c>
      <c r="N66" s="50"/>
      <c r="O66" s="6">
        <v>1</v>
      </c>
      <c r="P66" s="50"/>
      <c r="Q66" s="50"/>
      <c r="R66" s="50"/>
      <c r="S66" s="50"/>
      <c r="T66" s="50"/>
    </row>
    <row r="67" spans="1:20" ht="44.25" customHeight="1">
      <c r="A67" s="62"/>
      <c r="B67" s="50" t="s">
        <v>42</v>
      </c>
      <c r="C67" s="50"/>
      <c r="D67" s="50"/>
      <c r="E67" s="50"/>
      <c r="F67" s="6">
        <v>4</v>
      </c>
      <c r="G67" s="8">
        <v>0.8</v>
      </c>
      <c r="H67" s="50"/>
      <c r="I67" s="9">
        <v>1</v>
      </c>
      <c r="J67" s="8">
        <v>1</v>
      </c>
      <c r="K67" s="59"/>
      <c r="L67" s="9">
        <v>0</v>
      </c>
      <c r="M67" s="10">
        <v>1</v>
      </c>
      <c r="N67" s="50"/>
      <c r="O67" s="6">
        <v>5</v>
      </c>
      <c r="P67" s="50"/>
      <c r="Q67" s="50"/>
      <c r="R67" s="50"/>
      <c r="S67" s="50"/>
      <c r="T67" s="50"/>
    </row>
    <row r="68" spans="1:20" ht="44.25" customHeight="1">
      <c r="A68" s="29" t="s">
        <v>51</v>
      </c>
      <c r="B68" s="30"/>
      <c r="C68" s="30"/>
      <c r="D68" s="30"/>
      <c r="E68" s="31"/>
      <c r="F68" s="57"/>
      <c r="G68" s="57"/>
      <c r="H68" s="11">
        <v>1100000</v>
      </c>
      <c r="I68" s="57"/>
      <c r="J68" s="57"/>
      <c r="K68" s="11">
        <v>2100000</v>
      </c>
      <c r="L68" s="57"/>
      <c r="M68" s="57"/>
      <c r="N68" s="11">
        <v>350000</v>
      </c>
      <c r="O68" s="12"/>
      <c r="P68" s="13">
        <v>3550000</v>
      </c>
      <c r="Q68" s="57"/>
      <c r="R68" s="57"/>
      <c r="S68" s="57"/>
      <c r="T68" s="57"/>
    </row>
    <row r="69" spans="1:20" ht="33" customHeight="1">
      <c r="A69" s="14" t="s">
        <v>43</v>
      </c>
      <c r="B69" s="50" t="s">
        <v>44</v>
      </c>
      <c r="C69" s="50"/>
      <c r="D69" s="50"/>
      <c r="E69" s="50"/>
      <c r="F69" s="9">
        <v>0</v>
      </c>
      <c r="G69" s="8">
        <v>0</v>
      </c>
      <c r="H69" s="11">
        <v>0</v>
      </c>
      <c r="I69" s="9">
        <v>20</v>
      </c>
      <c r="J69" s="8">
        <v>1</v>
      </c>
      <c r="K69" s="11">
        <v>400000</v>
      </c>
      <c r="L69" s="9">
        <v>0</v>
      </c>
      <c r="M69" s="10">
        <v>1</v>
      </c>
      <c r="N69" s="11">
        <v>0</v>
      </c>
      <c r="O69" s="6">
        <v>20</v>
      </c>
      <c r="P69" s="11">
        <v>400000</v>
      </c>
      <c r="Q69" s="9" t="s">
        <v>16</v>
      </c>
      <c r="R69" s="50" t="s">
        <v>17</v>
      </c>
      <c r="S69" s="50"/>
      <c r="T69" s="50"/>
    </row>
    <row r="70" spans="1:20">
      <c r="A70" s="45" t="s">
        <v>45</v>
      </c>
      <c r="B70" s="46"/>
      <c r="C70" s="46"/>
      <c r="D70" s="46"/>
      <c r="E70" s="47"/>
      <c r="F70" s="32"/>
      <c r="G70" s="34"/>
      <c r="H70" s="4">
        <v>0</v>
      </c>
      <c r="I70" s="32"/>
      <c r="J70" s="34"/>
      <c r="K70" s="16">
        <v>400000</v>
      </c>
      <c r="L70" s="32"/>
      <c r="M70" s="34"/>
      <c r="N70" s="15">
        <v>0</v>
      </c>
      <c r="O70" s="27"/>
      <c r="P70" s="15">
        <v>400000</v>
      </c>
      <c r="Q70" s="27"/>
      <c r="R70" s="32"/>
      <c r="S70" s="33"/>
      <c r="T70" s="34"/>
    </row>
    <row r="71" spans="1:20">
      <c r="A71" s="45" t="s">
        <v>46</v>
      </c>
      <c r="B71" s="46"/>
      <c r="C71" s="46"/>
      <c r="D71" s="46"/>
      <c r="E71" s="47"/>
      <c r="F71" s="48"/>
      <c r="G71" s="49"/>
      <c r="H71" s="4">
        <v>4900000</v>
      </c>
      <c r="I71" s="32"/>
      <c r="J71" s="34"/>
      <c r="K71" s="4">
        <v>2500000</v>
      </c>
      <c r="L71" s="32"/>
      <c r="M71" s="34"/>
      <c r="N71" s="17">
        <v>350000</v>
      </c>
      <c r="O71" s="27"/>
      <c r="P71" s="4">
        <v>7750000</v>
      </c>
      <c r="Q71" s="27"/>
      <c r="R71" s="32"/>
      <c r="S71" s="33"/>
      <c r="T71" s="34"/>
    </row>
    <row r="72" spans="1:20">
      <c r="A72" s="51" t="s">
        <v>47</v>
      </c>
      <c r="B72" s="52"/>
      <c r="C72" s="52"/>
      <c r="D72" s="52"/>
      <c r="E72" s="53"/>
      <c r="F72" s="32"/>
      <c r="G72" s="34"/>
      <c r="H72" s="17">
        <v>11365000</v>
      </c>
      <c r="I72" s="32"/>
      <c r="J72" s="34"/>
      <c r="K72" s="17">
        <v>14835000</v>
      </c>
      <c r="L72" s="32"/>
      <c r="M72" s="34"/>
      <c r="N72" s="17">
        <v>350000</v>
      </c>
      <c r="O72" s="27"/>
      <c r="P72" s="17">
        <v>26550000</v>
      </c>
      <c r="Q72" s="27"/>
      <c r="R72" s="32"/>
      <c r="S72" s="33"/>
      <c r="T72" s="34"/>
    </row>
    <row r="73" spans="1:20" ht="39" customHeight="1">
      <c r="A73" s="18" t="s">
        <v>48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20"/>
      <c r="Q73" s="58" t="s">
        <v>49</v>
      </c>
      <c r="R73" s="58"/>
      <c r="S73" s="58"/>
      <c r="T73" s="58"/>
    </row>
    <row r="74" spans="1:20">
      <c r="A74" s="21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3"/>
      <c r="Q74" s="58"/>
      <c r="R74" s="58"/>
      <c r="S74" s="58"/>
      <c r="T74" s="58"/>
    </row>
    <row r="75" spans="1:20">
      <c r="A75" s="32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4"/>
      <c r="P75" s="17">
        <v>5800000</v>
      </c>
      <c r="Q75" s="24">
        <v>0.57999999999999996</v>
      </c>
      <c r="R75" s="25"/>
      <c r="S75" s="25"/>
      <c r="T75" s="26"/>
    </row>
  </sheetData>
  <mergeCells count="277">
    <mergeCell ref="H38:H41"/>
    <mergeCell ref="O47:O49"/>
    <mergeCell ref="R7:T9"/>
    <mergeCell ref="P10:P12"/>
    <mergeCell ref="Q10:Q12"/>
    <mergeCell ref="R10:T12"/>
    <mergeCell ref="A10:A12"/>
    <mergeCell ref="A34:E34"/>
    <mergeCell ref="A42:E42"/>
    <mergeCell ref="A31:A33"/>
    <mergeCell ref="B19:E21"/>
    <mergeCell ref="A22:A30"/>
    <mergeCell ref="A17:T17"/>
    <mergeCell ref="A18:T18"/>
    <mergeCell ref="A19:A21"/>
    <mergeCell ref="F19:F21"/>
    <mergeCell ref="G19:G21"/>
    <mergeCell ref="H19:H21"/>
    <mergeCell ref="I19:I21"/>
    <mergeCell ref="R19:T21"/>
    <mergeCell ref="P19:P21"/>
    <mergeCell ref="Q19:Q21"/>
    <mergeCell ref="J19:J21"/>
    <mergeCell ref="K19:K21"/>
    <mergeCell ref="I34:J34"/>
    <mergeCell ref="L34:M34"/>
    <mergeCell ref="R50:T64"/>
    <mergeCell ref="O56:O57"/>
    <mergeCell ref="O58:O60"/>
    <mergeCell ref="O61:O63"/>
    <mergeCell ref="O52:O53"/>
    <mergeCell ref="O54:O55"/>
    <mergeCell ref="Q42:T42"/>
    <mergeCell ref="N50:N64"/>
    <mergeCell ref="I44:I46"/>
    <mergeCell ref="I47:I49"/>
    <mergeCell ref="R44:T49"/>
    <mergeCell ref="L47:L49"/>
    <mergeCell ref="M44:M46"/>
    <mergeCell ref="M47:M49"/>
    <mergeCell ref="N44:N49"/>
    <mergeCell ref="O44:O46"/>
    <mergeCell ref="N38:N41"/>
    <mergeCell ref="R38:T41"/>
    <mergeCell ref="P38:P41"/>
    <mergeCell ref="A43:T43"/>
    <mergeCell ref="A44:A49"/>
    <mergeCell ref="F44:F46"/>
    <mergeCell ref="F47:F49"/>
    <mergeCell ref="J44:J46"/>
    <mergeCell ref="J47:J49"/>
    <mergeCell ref="K44:K49"/>
    <mergeCell ref="G44:G46"/>
    <mergeCell ref="B22:E24"/>
    <mergeCell ref="B25:E27"/>
    <mergeCell ref="B28:E30"/>
    <mergeCell ref="B31:E33"/>
    <mergeCell ref="A36:T36"/>
    <mergeCell ref="A37:T37"/>
    <mergeCell ref="Q38:Q41"/>
    <mergeCell ref="G31:G33"/>
    <mergeCell ref="G22:G24"/>
    <mergeCell ref="G25:G27"/>
    <mergeCell ref="G28:G30"/>
    <mergeCell ref="O31:O33"/>
    <mergeCell ref="Q34:T34"/>
    <mergeCell ref="P22:P33"/>
    <mergeCell ref="Q22:Q30"/>
    <mergeCell ref="F34:G34"/>
    <mergeCell ref="R31:T33"/>
    <mergeCell ref="K50:K64"/>
    <mergeCell ref="M50:M51"/>
    <mergeCell ref="M52:M53"/>
    <mergeCell ref="M54:M55"/>
    <mergeCell ref="M56:M57"/>
    <mergeCell ref="M58:M60"/>
    <mergeCell ref="M61:M63"/>
    <mergeCell ref="F31:F33"/>
    <mergeCell ref="L54:L55"/>
    <mergeCell ref="G50:G51"/>
    <mergeCell ref="F42:G42"/>
    <mergeCell ref="I42:J42"/>
    <mergeCell ref="L42:M42"/>
    <mergeCell ref="J50:J51"/>
    <mergeCell ref="J52:J53"/>
    <mergeCell ref="J54:J55"/>
    <mergeCell ref="J56:J57"/>
    <mergeCell ref="J58:J60"/>
    <mergeCell ref="J61:J63"/>
    <mergeCell ref="O50:O51"/>
    <mergeCell ref="Q31:Q33"/>
    <mergeCell ref="L31:L33"/>
    <mergeCell ref="M31:M33"/>
    <mergeCell ref="B1:E1"/>
    <mergeCell ref="F1:H1"/>
    <mergeCell ref="B2:E5"/>
    <mergeCell ref="Q7:Q9"/>
    <mergeCell ref="N2:N5"/>
    <mergeCell ref="K7:K9"/>
    <mergeCell ref="F2:F5"/>
    <mergeCell ref="F28:F30"/>
    <mergeCell ref="R22:T30"/>
    <mergeCell ref="I22:I24"/>
    <mergeCell ref="L28:L30"/>
    <mergeCell ref="M28:M30"/>
    <mergeCell ref="I25:I27"/>
    <mergeCell ref="I28:I30"/>
    <mergeCell ref="J28:J30"/>
    <mergeCell ref="L22:L24"/>
    <mergeCell ref="F15:G15"/>
    <mergeCell ref="I15:J15"/>
    <mergeCell ref="L15:M15"/>
    <mergeCell ref="B10:E12"/>
    <mergeCell ref="G10:G12"/>
    <mergeCell ref="B13:E14"/>
    <mergeCell ref="A15:E15"/>
    <mergeCell ref="K10:K12"/>
    <mergeCell ref="R1:T5"/>
    <mergeCell ref="R6:T6"/>
    <mergeCell ref="B7:E9"/>
    <mergeCell ref="F7:F9"/>
    <mergeCell ref="O1:P1"/>
    <mergeCell ref="O2:O5"/>
    <mergeCell ref="P2:P5"/>
    <mergeCell ref="I1:K1"/>
    <mergeCell ref="I2:I5"/>
    <mergeCell ref="J2:J5"/>
    <mergeCell ref="K2:K5"/>
    <mergeCell ref="L1:N1"/>
    <mergeCell ref="L2:L5"/>
    <mergeCell ref="Q1:Q5"/>
    <mergeCell ref="G7:G9"/>
    <mergeCell ref="H7:H9"/>
    <mergeCell ref="G2:G5"/>
    <mergeCell ref="H2:H5"/>
    <mergeCell ref="A6:P6"/>
    <mergeCell ref="A1:A5"/>
    <mergeCell ref="A13:A14"/>
    <mergeCell ref="F13:F14"/>
    <mergeCell ref="M7:M9"/>
    <mergeCell ref="P7:P9"/>
    <mergeCell ref="F10:F12"/>
    <mergeCell ref="J7:J9"/>
    <mergeCell ref="L7:L9"/>
    <mergeCell ref="I7:I9"/>
    <mergeCell ref="N7:N9"/>
    <mergeCell ref="O7:O9"/>
    <mergeCell ref="L10:L12"/>
    <mergeCell ref="M10:M12"/>
    <mergeCell ref="J10:J12"/>
    <mergeCell ref="I10:I12"/>
    <mergeCell ref="H10:H12"/>
    <mergeCell ref="O10:O12"/>
    <mergeCell ref="G13:G14"/>
    <mergeCell ref="H13:H14"/>
    <mergeCell ref="N10:N12"/>
    <mergeCell ref="M2:M5"/>
    <mergeCell ref="Q15:T15"/>
    <mergeCell ref="M13:M14"/>
    <mergeCell ref="N13:N14"/>
    <mergeCell ref="O13:O14"/>
    <mergeCell ref="P13:P14"/>
    <mergeCell ref="I13:I14"/>
    <mergeCell ref="J13:J14"/>
    <mergeCell ref="K13:K14"/>
    <mergeCell ref="L13:L14"/>
    <mergeCell ref="Q13:Q14"/>
    <mergeCell ref="R13:T14"/>
    <mergeCell ref="M19:M21"/>
    <mergeCell ref="N19:N21"/>
    <mergeCell ref="O19:O21"/>
    <mergeCell ref="F22:F24"/>
    <mergeCell ref="F25:F27"/>
    <mergeCell ref="L25:L27"/>
    <mergeCell ref="M22:M24"/>
    <mergeCell ref="M25:M27"/>
    <mergeCell ref="J22:J24"/>
    <mergeCell ref="J25:J27"/>
    <mergeCell ref="N22:N33"/>
    <mergeCell ref="O22:O24"/>
    <mergeCell ref="O25:O27"/>
    <mergeCell ref="O28:O30"/>
    <mergeCell ref="K22:K33"/>
    <mergeCell ref="L19:L21"/>
    <mergeCell ref="J31:J33"/>
    <mergeCell ref="H22:H33"/>
    <mergeCell ref="I31:I33"/>
    <mergeCell ref="I61:I63"/>
    <mergeCell ref="L44:L46"/>
    <mergeCell ref="A50:A64"/>
    <mergeCell ref="F50:F51"/>
    <mergeCell ref="F52:F53"/>
    <mergeCell ref="F56:F57"/>
    <mergeCell ref="F58:F60"/>
    <mergeCell ref="F61:F63"/>
    <mergeCell ref="F54:F55"/>
    <mergeCell ref="B52:E53"/>
    <mergeCell ref="B54:E55"/>
    <mergeCell ref="B56:E57"/>
    <mergeCell ref="B58:E60"/>
    <mergeCell ref="B61:E63"/>
    <mergeCell ref="B64:E64"/>
    <mergeCell ref="B50:E51"/>
    <mergeCell ref="G47:G49"/>
    <mergeCell ref="H44:H49"/>
    <mergeCell ref="Q73:T74"/>
    <mergeCell ref="H65:H67"/>
    <mergeCell ref="K65:K67"/>
    <mergeCell ref="N65:N67"/>
    <mergeCell ref="P65:P67"/>
    <mergeCell ref="Q65:Q67"/>
    <mergeCell ref="R65:T67"/>
    <mergeCell ref="A39:A41"/>
    <mergeCell ref="B39:E39"/>
    <mergeCell ref="B40:E40"/>
    <mergeCell ref="B41:E41"/>
    <mergeCell ref="K38:K41"/>
    <mergeCell ref="A65:A67"/>
    <mergeCell ref="B66:E66"/>
    <mergeCell ref="B67:E67"/>
    <mergeCell ref="B47:E49"/>
    <mergeCell ref="B44:E46"/>
    <mergeCell ref="L50:L51"/>
    <mergeCell ref="L52:L53"/>
    <mergeCell ref="Q44:Q49"/>
    <mergeCell ref="P44:P49"/>
    <mergeCell ref="L56:L57"/>
    <mergeCell ref="L58:L60"/>
    <mergeCell ref="L61:L63"/>
    <mergeCell ref="I72:J72"/>
    <mergeCell ref="L72:M72"/>
    <mergeCell ref="A7:A9"/>
    <mergeCell ref="F68:G68"/>
    <mergeCell ref="I68:J68"/>
    <mergeCell ref="L68:M68"/>
    <mergeCell ref="Q68:T68"/>
    <mergeCell ref="I70:J70"/>
    <mergeCell ref="I71:J71"/>
    <mergeCell ref="L70:M70"/>
    <mergeCell ref="B38:E38"/>
    <mergeCell ref="P50:P64"/>
    <mergeCell ref="Q50:Q64"/>
    <mergeCell ref="G56:G57"/>
    <mergeCell ref="G58:G60"/>
    <mergeCell ref="G61:G63"/>
    <mergeCell ref="H50:H64"/>
    <mergeCell ref="I50:I51"/>
    <mergeCell ref="I52:I53"/>
    <mergeCell ref="I54:I55"/>
    <mergeCell ref="I56:I57"/>
    <mergeCell ref="I58:I60"/>
    <mergeCell ref="G52:G53"/>
    <mergeCell ref="G54:G55"/>
    <mergeCell ref="A75:O75"/>
    <mergeCell ref="R70:T70"/>
    <mergeCell ref="R71:T71"/>
    <mergeCell ref="R72:T72"/>
    <mergeCell ref="A16:E16"/>
    <mergeCell ref="F16:G16"/>
    <mergeCell ref="I16:J16"/>
    <mergeCell ref="L16:M16"/>
    <mergeCell ref="Q16:T16"/>
    <mergeCell ref="A35:E35"/>
    <mergeCell ref="F35:G35"/>
    <mergeCell ref="I35:J35"/>
    <mergeCell ref="L35:M35"/>
    <mergeCell ref="Q35:T35"/>
    <mergeCell ref="A70:E70"/>
    <mergeCell ref="A71:E71"/>
    <mergeCell ref="F70:G70"/>
    <mergeCell ref="F71:G71"/>
    <mergeCell ref="B69:E69"/>
    <mergeCell ref="R69:T69"/>
    <mergeCell ref="B65:E65"/>
    <mergeCell ref="L71:M71"/>
    <mergeCell ref="A72:E72"/>
    <mergeCell ref="F72:G72"/>
  </mergeCells>
  <pageMargins left="0.70866141732283472" right="0.70866141732283472" top="0.74803149606299213" bottom="0.74803149606299213" header="0.31496062992125984" footer="0.31496062992125984"/>
  <pageSetup paperSize="8" scale="6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WSKAZNIKI LSR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Biuro 4</dc:creator>
  <cp:lastModifiedBy>Biuro 4</cp:lastModifiedBy>
  <cp:lastPrinted>2018-11-28T10:46:59Z</cp:lastPrinted>
  <dcterms:created xsi:type="dcterms:W3CDTF">2016-08-31T09:33:51Z</dcterms:created>
  <dcterms:modified xsi:type="dcterms:W3CDTF">2018-11-28T11:09:14Z</dcterms:modified>
</cp:coreProperties>
</file>